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Лист1!$A$1:$P$383</definedName>
  </definedNames>
  <calcPr calcId="162913"/>
</workbook>
</file>

<file path=xl/calcChain.xml><?xml version="1.0" encoding="utf-8"?>
<calcChain xmlns="http://schemas.openxmlformats.org/spreadsheetml/2006/main">
  <c r="O250" i="1" l="1"/>
  <c r="N250" i="1"/>
  <c r="M250" i="1"/>
  <c r="J250" i="1"/>
  <c r="O249" i="1"/>
  <c r="N249" i="1"/>
  <c r="M249" i="1"/>
  <c r="J249" i="1"/>
  <c r="O248" i="1"/>
  <c r="N248" i="1"/>
  <c r="M248" i="1"/>
  <c r="J248" i="1"/>
  <c r="O247" i="1"/>
  <c r="N247" i="1"/>
  <c r="M247" i="1"/>
  <c r="J247" i="1"/>
  <c r="P247" i="1" s="1"/>
  <c r="O246" i="1"/>
  <c r="N246" i="1"/>
  <c r="M246" i="1"/>
  <c r="J246" i="1"/>
  <c r="O245" i="1"/>
  <c r="N245" i="1"/>
  <c r="M245" i="1"/>
  <c r="J245" i="1"/>
  <c r="P245" i="1" s="1"/>
  <c r="O244" i="1"/>
  <c r="N244" i="1"/>
  <c r="M244" i="1"/>
  <c r="J244" i="1"/>
  <c r="O243" i="1"/>
  <c r="N243" i="1"/>
  <c r="M243" i="1"/>
  <c r="J243" i="1"/>
  <c r="P243" i="1" s="1"/>
  <c r="O240" i="1"/>
  <c r="N240" i="1"/>
  <c r="M240" i="1"/>
  <c r="J240" i="1"/>
  <c r="O239" i="1"/>
  <c r="N239" i="1"/>
  <c r="M239" i="1"/>
  <c r="J239" i="1"/>
  <c r="O238" i="1"/>
  <c r="N238" i="1"/>
  <c r="M238" i="1"/>
  <c r="J238" i="1"/>
  <c r="O237" i="1"/>
  <c r="N237" i="1"/>
  <c r="M237" i="1"/>
  <c r="J237" i="1"/>
  <c r="P237" i="1" s="1"/>
  <c r="O236" i="1"/>
  <c r="N236" i="1"/>
  <c r="M236" i="1"/>
  <c r="J236" i="1"/>
  <c r="O235" i="1"/>
  <c r="N235" i="1"/>
  <c r="M235" i="1"/>
  <c r="J235" i="1"/>
  <c r="P235" i="1" s="1"/>
  <c r="O234" i="1"/>
  <c r="N234" i="1"/>
  <c r="M234" i="1"/>
  <c r="J234" i="1"/>
  <c r="O230" i="1"/>
  <c r="N230" i="1"/>
  <c r="M230" i="1"/>
  <c r="J230" i="1"/>
  <c r="O229" i="1"/>
  <c r="N229" i="1"/>
  <c r="M229" i="1"/>
  <c r="J229" i="1"/>
  <c r="O228" i="1"/>
  <c r="N228" i="1"/>
  <c r="M228" i="1"/>
  <c r="J228" i="1"/>
  <c r="O227" i="1"/>
  <c r="N227" i="1"/>
  <c r="M227" i="1"/>
  <c r="J227" i="1"/>
  <c r="O226" i="1"/>
  <c r="N226" i="1"/>
  <c r="M226" i="1"/>
  <c r="J226" i="1"/>
  <c r="O225" i="1"/>
  <c r="N225" i="1"/>
  <c r="M225" i="1"/>
  <c r="J225" i="1"/>
  <c r="O224" i="1"/>
  <c r="N224" i="1"/>
  <c r="M224" i="1"/>
  <c r="J224" i="1"/>
  <c r="P223" i="1"/>
  <c r="O223" i="1"/>
  <c r="N223" i="1"/>
  <c r="O220" i="1"/>
  <c r="K220" i="1"/>
  <c r="N220" i="1" s="1"/>
  <c r="J220" i="1"/>
  <c r="O219" i="1"/>
  <c r="K219" i="1"/>
  <c r="N219" i="1" s="1"/>
  <c r="J219" i="1"/>
  <c r="O218" i="1"/>
  <c r="K218" i="1"/>
  <c r="N218" i="1" s="1"/>
  <c r="J218" i="1"/>
  <c r="O217" i="1"/>
  <c r="K217" i="1"/>
  <c r="N217" i="1" s="1"/>
  <c r="J217" i="1"/>
  <c r="O216" i="1"/>
  <c r="K216" i="1"/>
  <c r="N216" i="1" s="1"/>
  <c r="J216" i="1"/>
  <c r="O215" i="1"/>
  <c r="K215" i="1"/>
  <c r="N215" i="1" s="1"/>
  <c r="J215" i="1"/>
  <c r="O214" i="1"/>
  <c r="K214" i="1"/>
  <c r="N214" i="1" s="1"/>
  <c r="J214" i="1"/>
  <c r="L233" i="1"/>
  <c r="K233" i="1"/>
  <c r="J213" i="1"/>
  <c r="O208" i="1"/>
  <c r="N208" i="1"/>
  <c r="M208" i="1"/>
  <c r="J208" i="1"/>
  <c r="O207" i="1"/>
  <c r="N207" i="1"/>
  <c r="M207" i="1"/>
  <c r="J207" i="1"/>
  <c r="O206" i="1"/>
  <c r="N206" i="1"/>
  <c r="M206" i="1"/>
  <c r="J206" i="1"/>
  <c r="O205" i="1"/>
  <c r="N205" i="1"/>
  <c r="M205" i="1"/>
  <c r="J205" i="1"/>
  <c r="O204" i="1"/>
  <c r="N204" i="1"/>
  <c r="M204" i="1"/>
  <c r="J204" i="1"/>
  <c r="O203" i="1"/>
  <c r="N203" i="1"/>
  <c r="M203" i="1"/>
  <c r="J203" i="1"/>
  <c r="O202" i="1"/>
  <c r="N202" i="1"/>
  <c r="M202" i="1"/>
  <c r="J202" i="1"/>
  <c r="O201" i="1"/>
  <c r="N201" i="1"/>
  <c r="M201" i="1"/>
  <c r="J201" i="1"/>
  <c r="O198" i="1"/>
  <c r="N198" i="1"/>
  <c r="M198" i="1"/>
  <c r="J198" i="1"/>
  <c r="O197" i="1"/>
  <c r="N197" i="1"/>
  <c r="M197" i="1"/>
  <c r="J197" i="1"/>
  <c r="O196" i="1"/>
  <c r="N196" i="1"/>
  <c r="M196" i="1"/>
  <c r="J196" i="1"/>
  <c r="O195" i="1"/>
  <c r="N195" i="1"/>
  <c r="M195" i="1"/>
  <c r="J195" i="1"/>
  <c r="O194" i="1"/>
  <c r="N194" i="1"/>
  <c r="M194" i="1"/>
  <c r="J194" i="1"/>
  <c r="O193" i="1"/>
  <c r="N193" i="1"/>
  <c r="M193" i="1"/>
  <c r="J193" i="1"/>
  <c r="O192" i="1"/>
  <c r="N192" i="1"/>
  <c r="M192" i="1"/>
  <c r="J192" i="1"/>
  <c r="O188" i="1"/>
  <c r="N188" i="1"/>
  <c r="M188" i="1"/>
  <c r="J188" i="1"/>
  <c r="O187" i="1"/>
  <c r="N187" i="1"/>
  <c r="M187" i="1"/>
  <c r="J187" i="1"/>
  <c r="O186" i="1"/>
  <c r="N186" i="1"/>
  <c r="M186" i="1"/>
  <c r="J186" i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2" i="1"/>
  <c r="N182" i="1"/>
  <c r="M182" i="1"/>
  <c r="J182" i="1"/>
  <c r="O181" i="1"/>
  <c r="N181" i="1"/>
  <c r="M181" i="1"/>
  <c r="J181" i="1"/>
  <c r="O178" i="1"/>
  <c r="N178" i="1"/>
  <c r="M178" i="1"/>
  <c r="J178" i="1"/>
  <c r="O177" i="1"/>
  <c r="N177" i="1"/>
  <c r="M177" i="1"/>
  <c r="J177" i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3" i="1"/>
  <c r="N173" i="1"/>
  <c r="M173" i="1"/>
  <c r="J173" i="1"/>
  <c r="O172" i="1"/>
  <c r="N172" i="1"/>
  <c r="M172" i="1"/>
  <c r="J172" i="1"/>
  <c r="L191" i="1"/>
  <c r="K191" i="1"/>
  <c r="H191" i="1"/>
  <c r="O166" i="1"/>
  <c r="N166" i="1"/>
  <c r="M166" i="1"/>
  <c r="J166" i="1"/>
  <c r="P166" i="1" s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2" i="1"/>
  <c r="N162" i="1"/>
  <c r="M162" i="1"/>
  <c r="J162" i="1"/>
  <c r="P162" i="1" s="1"/>
  <c r="O161" i="1"/>
  <c r="N161" i="1"/>
  <c r="M161" i="1"/>
  <c r="J161" i="1"/>
  <c r="O160" i="1"/>
  <c r="N160" i="1"/>
  <c r="M160" i="1"/>
  <c r="J160" i="1"/>
  <c r="P160" i="1" s="1"/>
  <c r="N159" i="1"/>
  <c r="L159" i="1"/>
  <c r="I159" i="1"/>
  <c r="J159" i="1" s="1"/>
  <c r="O156" i="1"/>
  <c r="N156" i="1"/>
  <c r="M156" i="1"/>
  <c r="J156" i="1"/>
  <c r="O155" i="1"/>
  <c r="N155" i="1"/>
  <c r="M155" i="1"/>
  <c r="J155" i="1"/>
  <c r="O154" i="1"/>
  <c r="N154" i="1"/>
  <c r="M154" i="1"/>
  <c r="J154" i="1"/>
  <c r="O153" i="1"/>
  <c r="N153" i="1"/>
  <c r="M153" i="1"/>
  <c r="J153" i="1"/>
  <c r="O152" i="1"/>
  <c r="N152" i="1"/>
  <c r="M152" i="1"/>
  <c r="J152" i="1"/>
  <c r="O151" i="1"/>
  <c r="N151" i="1"/>
  <c r="M151" i="1"/>
  <c r="J151" i="1"/>
  <c r="O150" i="1"/>
  <c r="N150" i="1"/>
  <c r="M150" i="1"/>
  <c r="J150" i="1"/>
  <c r="N149" i="1"/>
  <c r="O146" i="1"/>
  <c r="N146" i="1"/>
  <c r="M146" i="1"/>
  <c r="J146" i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P142" i="1" s="1"/>
  <c r="O141" i="1"/>
  <c r="N141" i="1"/>
  <c r="M141" i="1"/>
  <c r="J141" i="1"/>
  <c r="O140" i="1"/>
  <c r="N140" i="1"/>
  <c r="M140" i="1"/>
  <c r="J140" i="1"/>
  <c r="P140" i="1" s="1"/>
  <c r="O139" i="1"/>
  <c r="N139" i="1"/>
  <c r="M139" i="1"/>
  <c r="J139" i="1"/>
  <c r="O136" i="1"/>
  <c r="N136" i="1"/>
  <c r="M136" i="1"/>
  <c r="J136" i="1"/>
  <c r="P136" i="1" s="1"/>
  <c r="O135" i="1"/>
  <c r="N135" i="1"/>
  <c r="M135" i="1"/>
  <c r="J135" i="1"/>
  <c r="O134" i="1"/>
  <c r="N134" i="1"/>
  <c r="M134" i="1"/>
  <c r="J134" i="1"/>
  <c r="P134" i="1" s="1"/>
  <c r="O133" i="1"/>
  <c r="N133" i="1"/>
  <c r="M133" i="1"/>
  <c r="J133" i="1"/>
  <c r="O132" i="1"/>
  <c r="N132" i="1"/>
  <c r="M132" i="1"/>
  <c r="J132" i="1"/>
  <c r="P132" i="1" s="1"/>
  <c r="O131" i="1"/>
  <c r="N131" i="1"/>
  <c r="M131" i="1"/>
  <c r="J131" i="1"/>
  <c r="O130" i="1"/>
  <c r="N130" i="1"/>
  <c r="M130" i="1"/>
  <c r="J130" i="1"/>
  <c r="P130" i="1" s="1"/>
  <c r="N129" i="1"/>
  <c r="L129" i="1"/>
  <c r="I129" i="1"/>
  <c r="I149" i="1" s="1"/>
  <c r="J149" i="1" s="1"/>
  <c r="O124" i="1"/>
  <c r="N124" i="1"/>
  <c r="M124" i="1"/>
  <c r="J124" i="1"/>
  <c r="O123" i="1"/>
  <c r="N123" i="1"/>
  <c r="M123" i="1"/>
  <c r="J123" i="1"/>
  <c r="O122" i="1"/>
  <c r="N122" i="1"/>
  <c r="M122" i="1"/>
  <c r="J122" i="1"/>
  <c r="O121" i="1"/>
  <c r="N121" i="1"/>
  <c r="M121" i="1"/>
  <c r="J121" i="1"/>
  <c r="O120" i="1"/>
  <c r="N120" i="1"/>
  <c r="M120" i="1"/>
  <c r="J120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4" i="1"/>
  <c r="N114" i="1"/>
  <c r="M114" i="1"/>
  <c r="J114" i="1"/>
  <c r="O113" i="1"/>
  <c r="N113" i="1"/>
  <c r="M113" i="1"/>
  <c r="J113" i="1"/>
  <c r="O112" i="1"/>
  <c r="N112" i="1"/>
  <c r="M112" i="1"/>
  <c r="J112" i="1"/>
  <c r="O111" i="1"/>
  <c r="N111" i="1"/>
  <c r="M111" i="1"/>
  <c r="J111" i="1"/>
  <c r="O110" i="1"/>
  <c r="N110" i="1"/>
  <c r="M110" i="1"/>
  <c r="J110" i="1"/>
  <c r="O109" i="1"/>
  <c r="N109" i="1"/>
  <c r="M109" i="1"/>
  <c r="J109" i="1"/>
  <c r="O108" i="1"/>
  <c r="N108" i="1"/>
  <c r="M108" i="1"/>
  <c r="J108" i="1"/>
  <c r="N107" i="1"/>
  <c r="O104" i="1"/>
  <c r="N104" i="1"/>
  <c r="M104" i="1"/>
  <c r="J104" i="1"/>
  <c r="P104" i="1" s="1"/>
  <c r="O103" i="1"/>
  <c r="N103" i="1"/>
  <c r="M103" i="1"/>
  <c r="J103" i="1"/>
  <c r="P103" i="1" s="1"/>
  <c r="O102" i="1"/>
  <c r="N102" i="1"/>
  <c r="M102" i="1"/>
  <c r="J102" i="1"/>
  <c r="O101" i="1"/>
  <c r="N101" i="1"/>
  <c r="M101" i="1"/>
  <c r="J101" i="1"/>
  <c r="O100" i="1"/>
  <c r="N100" i="1"/>
  <c r="M100" i="1"/>
  <c r="J100" i="1"/>
  <c r="P100" i="1" s="1"/>
  <c r="O99" i="1"/>
  <c r="N99" i="1"/>
  <c r="M99" i="1"/>
  <c r="J99" i="1"/>
  <c r="P99" i="1" s="1"/>
  <c r="O98" i="1"/>
  <c r="N98" i="1"/>
  <c r="M98" i="1"/>
  <c r="J98" i="1"/>
  <c r="O97" i="1"/>
  <c r="N97" i="1"/>
  <c r="M97" i="1"/>
  <c r="J97" i="1"/>
  <c r="O94" i="1"/>
  <c r="N94" i="1"/>
  <c r="M94" i="1"/>
  <c r="J94" i="1"/>
  <c r="P94" i="1" s="1"/>
  <c r="O93" i="1"/>
  <c r="N93" i="1"/>
  <c r="M93" i="1"/>
  <c r="J93" i="1"/>
  <c r="P93" i="1" s="1"/>
  <c r="O92" i="1"/>
  <c r="N92" i="1"/>
  <c r="M92" i="1"/>
  <c r="J92" i="1"/>
  <c r="O91" i="1"/>
  <c r="N91" i="1"/>
  <c r="M91" i="1"/>
  <c r="J91" i="1"/>
  <c r="O90" i="1"/>
  <c r="N90" i="1"/>
  <c r="M90" i="1"/>
  <c r="J90" i="1"/>
  <c r="P90" i="1" s="1"/>
  <c r="O89" i="1"/>
  <c r="N89" i="1"/>
  <c r="M89" i="1"/>
  <c r="J89" i="1"/>
  <c r="P89" i="1" s="1"/>
  <c r="O88" i="1"/>
  <c r="N88" i="1"/>
  <c r="M88" i="1"/>
  <c r="J88" i="1"/>
  <c r="N87" i="1"/>
  <c r="M87" i="1"/>
  <c r="O82" i="1"/>
  <c r="N82" i="1"/>
  <c r="M82" i="1"/>
  <c r="J82" i="1"/>
  <c r="O81" i="1"/>
  <c r="N81" i="1"/>
  <c r="M81" i="1"/>
  <c r="J81" i="1"/>
  <c r="O80" i="1"/>
  <c r="N80" i="1"/>
  <c r="M80" i="1"/>
  <c r="J80" i="1"/>
  <c r="O79" i="1"/>
  <c r="N79" i="1"/>
  <c r="M79" i="1"/>
  <c r="J79" i="1"/>
  <c r="O78" i="1"/>
  <c r="N78" i="1"/>
  <c r="M78" i="1"/>
  <c r="J78" i="1"/>
  <c r="O77" i="1"/>
  <c r="N77" i="1"/>
  <c r="M77" i="1"/>
  <c r="J77" i="1"/>
  <c r="O76" i="1"/>
  <c r="N76" i="1"/>
  <c r="M76" i="1"/>
  <c r="J76" i="1"/>
  <c r="O75" i="1"/>
  <c r="N75" i="1"/>
  <c r="M75" i="1"/>
  <c r="J75" i="1"/>
  <c r="O72" i="1"/>
  <c r="N72" i="1"/>
  <c r="M72" i="1"/>
  <c r="J72" i="1"/>
  <c r="O71" i="1"/>
  <c r="N71" i="1"/>
  <c r="M71" i="1"/>
  <c r="J71" i="1"/>
  <c r="O70" i="1"/>
  <c r="N70" i="1"/>
  <c r="M70" i="1"/>
  <c r="J70" i="1"/>
  <c r="O69" i="1"/>
  <c r="N69" i="1"/>
  <c r="M69" i="1"/>
  <c r="J69" i="1"/>
  <c r="O68" i="1"/>
  <c r="O65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J59" i="1"/>
  <c r="O58" i="1"/>
  <c r="N58" i="1"/>
  <c r="M58" i="1"/>
  <c r="J58" i="1"/>
  <c r="O57" i="1"/>
  <c r="N57" i="1"/>
  <c r="M57" i="1"/>
  <c r="J57" i="1"/>
  <c r="O56" i="1"/>
  <c r="N56" i="1"/>
  <c r="M56" i="1"/>
  <c r="J56" i="1"/>
  <c r="O55" i="1"/>
  <c r="K55" i="1"/>
  <c r="H55" i="1"/>
  <c r="J55" i="1" s="1"/>
  <c r="O54" i="1"/>
  <c r="N54" i="1"/>
  <c r="M54" i="1"/>
  <c r="J54" i="1"/>
  <c r="P54" i="1" s="1"/>
  <c r="O53" i="1"/>
  <c r="N53" i="1"/>
  <c r="M53" i="1"/>
  <c r="J53" i="1"/>
  <c r="P53" i="1" s="1"/>
  <c r="O52" i="1"/>
  <c r="M52" i="1"/>
  <c r="K52" i="1"/>
  <c r="K68" i="1" s="1"/>
  <c r="M68" i="1" s="1"/>
  <c r="H52" i="1"/>
  <c r="J52" i="1" s="1"/>
  <c r="O51" i="1"/>
  <c r="K51" i="1"/>
  <c r="H51" i="1"/>
  <c r="J51" i="1" s="1"/>
  <c r="O50" i="1"/>
  <c r="K50" i="1"/>
  <c r="M50" i="1" s="1"/>
  <c r="H50" i="1"/>
  <c r="O49" i="1"/>
  <c r="O46" i="1"/>
  <c r="N46" i="1"/>
  <c r="M46" i="1"/>
  <c r="P46" i="1" s="1"/>
  <c r="J46" i="1"/>
  <c r="O45" i="1"/>
  <c r="K45" i="1"/>
  <c r="N45" i="1" s="1"/>
  <c r="H45" i="1"/>
  <c r="J45" i="1" s="1"/>
  <c r="O44" i="1"/>
  <c r="K44" i="1"/>
  <c r="N44" i="1" s="1"/>
  <c r="H44" i="1"/>
  <c r="J44" i="1" s="1"/>
  <c r="L43" i="1"/>
  <c r="I43" i="1"/>
  <c r="H43" i="1"/>
  <c r="O42" i="1"/>
  <c r="N42" i="1"/>
  <c r="M42" i="1"/>
  <c r="P42" i="1" s="1"/>
  <c r="J42" i="1"/>
  <c r="O41" i="1"/>
  <c r="N41" i="1"/>
  <c r="M41" i="1"/>
  <c r="P41" i="1" s="1"/>
  <c r="J41" i="1"/>
  <c r="O40" i="1"/>
  <c r="K40" i="1"/>
  <c r="N40" i="1" s="1"/>
  <c r="J40" i="1"/>
  <c r="H40" i="1"/>
  <c r="O39" i="1"/>
  <c r="N39" i="1"/>
  <c r="M39" i="1"/>
  <c r="P39" i="1" s="1"/>
  <c r="J39" i="1"/>
  <c r="O38" i="1"/>
  <c r="N38" i="1"/>
  <c r="M38" i="1"/>
  <c r="J38" i="1"/>
  <c r="O37" i="1"/>
  <c r="K37" i="1"/>
  <c r="J37" i="1"/>
  <c r="H37" i="1"/>
  <c r="O36" i="1"/>
  <c r="N36" i="1"/>
  <c r="M36" i="1"/>
  <c r="J36" i="1"/>
  <c r="O35" i="1"/>
  <c r="N35" i="1"/>
  <c r="M35" i="1"/>
  <c r="J35" i="1"/>
  <c r="O34" i="1"/>
  <c r="K34" i="1"/>
  <c r="N34" i="1" s="1"/>
  <c r="H34" i="1"/>
  <c r="J34" i="1" s="1"/>
  <c r="O33" i="1"/>
  <c r="N33" i="1"/>
  <c r="M33" i="1"/>
  <c r="J33" i="1"/>
  <c r="O32" i="1"/>
  <c r="N32" i="1"/>
  <c r="M32" i="1"/>
  <c r="P32" i="1" s="1"/>
  <c r="J32" i="1"/>
  <c r="O31" i="1"/>
  <c r="K31" i="1"/>
  <c r="M31" i="1" s="1"/>
  <c r="H31" i="1"/>
  <c r="J31" i="1" s="1"/>
  <c r="O30" i="1"/>
  <c r="N30" i="1"/>
  <c r="M30" i="1"/>
  <c r="P30" i="1" s="1"/>
  <c r="J30" i="1"/>
  <c r="O29" i="1"/>
  <c r="N29" i="1"/>
  <c r="M29" i="1"/>
  <c r="P29" i="1" s="1"/>
  <c r="J29" i="1"/>
  <c r="O28" i="1"/>
  <c r="N28" i="1"/>
  <c r="M28" i="1"/>
  <c r="J28" i="1"/>
  <c r="P69" i="1" l="1"/>
  <c r="P70" i="1"/>
  <c r="P75" i="1"/>
  <c r="P76" i="1"/>
  <c r="P79" i="1"/>
  <c r="P80" i="1"/>
  <c r="P101" i="1"/>
  <c r="P108" i="1"/>
  <c r="P111" i="1"/>
  <c r="P112" i="1"/>
  <c r="P116" i="1"/>
  <c r="P117" i="1"/>
  <c r="P120" i="1"/>
  <c r="P121" i="1"/>
  <c r="P124" i="1"/>
  <c r="P152" i="1"/>
  <c r="P156" i="1"/>
  <c r="P173" i="1"/>
  <c r="P174" i="1"/>
  <c r="P175" i="1"/>
  <c r="P177" i="1"/>
  <c r="P178" i="1"/>
  <c r="P181" i="1"/>
  <c r="P183" i="1"/>
  <c r="P185" i="1"/>
  <c r="P187" i="1"/>
  <c r="P188" i="1"/>
  <c r="P193" i="1"/>
  <c r="P195" i="1"/>
  <c r="P197" i="1"/>
  <c r="P201" i="1"/>
  <c r="P203" i="1"/>
  <c r="P205" i="1"/>
  <c r="P207" i="1"/>
  <c r="P224" i="1"/>
  <c r="P225" i="1"/>
  <c r="P226" i="1"/>
  <c r="P228" i="1"/>
  <c r="P229" i="1"/>
  <c r="P230" i="1"/>
  <c r="N50" i="1"/>
  <c r="M34" i="1"/>
  <c r="P34" i="1" s="1"/>
  <c r="K43" i="1"/>
  <c r="M44" i="1"/>
  <c r="P44" i="1" s="1"/>
  <c r="M45" i="1"/>
  <c r="P56" i="1"/>
  <c r="P59" i="1"/>
  <c r="P60" i="1"/>
  <c r="O43" i="1"/>
  <c r="P109" i="1"/>
  <c r="P110" i="1"/>
  <c r="P113" i="1"/>
  <c r="P114" i="1"/>
  <c r="P118" i="1"/>
  <c r="P119" i="1"/>
  <c r="P122" i="1"/>
  <c r="P123" i="1"/>
  <c r="O129" i="1"/>
  <c r="P131" i="1"/>
  <c r="P133" i="1"/>
  <c r="P135" i="1"/>
  <c r="P139" i="1"/>
  <c r="P141" i="1"/>
  <c r="P143" i="1"/>
  <c r="P145" i="1"/>
  <c r="P146" i="1"/>
  <c r="M171" i="1"/>
  <c r="M214" i="1"/>
  <c r="P214" i="1" s="1"/>
  <c r="M215" i="1"/>
  <c r="P215" i="1" s="1"/>
  <c r="P234" i="1"/>
  <c r="P236" i="1"/>
  <c r="P238" i="1"/>
  <c r="P239" i="1"/>
  <c r="P240" i="1"/>
  <c r="P244" i="1"/>
  <c r="P246" i="1"/>
  <c r="P248" i="1"/>
  <c r="P249" i="1"/>
  <c r="P250" i="1"/>
  <c r="P28" i="1"/>
  <c r="P33" i="1"/>
  <c r="P35" i="1"/>
  <c r="P36" i="1"/>
  <c r="P38" i="1"/>
  <c r="J43" i="1"/>
  <c r="J50" i="1"/>
  <c r="P57" i="1"/>
  <c r="P58" i="1"/>
  <c r="P61" i="1"/>
  <c r="P62" i="1"/>
  <c r="P71" i="1"/>
  <c r="P72" i="1"/>
  <c r="P77" i="1"/>
  <c r="P78" i="1"/>
  <c r="P81" i="1"/>
  <c r="P82" i="1"/>
  <c r="P88" i="1"/>
  <c r="P91" i="1"/>
  <c r="P92" i="1"/>
  <c r="P97" i="1"/>
  <c r="P98" i="1"/>
  <c r="L107" i="1"/>
  <c r="M129" i="1"/>
  <c r="P150" i="1"/>
  <c r="P151" i="1"/>
  <c r="P153" i="1"/>
  <c r="P154" i="1"/>
  <c r="P155" i="1"/>
  <c r="O159" i="1"/>
  <c r="P161" i="1"/>
  <c r="P163" i="1"/>
  <c r="P165" i="1"/>
  <c r="O171" i="1"/>
  <c r="P172" i="1"/>
  <c r="P176" i="1"/>
  <c r="P182" i="1"/>
  <c r="P184" i="1"/>
  <c r="P186" i="1"/>
  <c r="P192" i="1"/>
  <c r="P194" i="1"/>
  <c r="P196" i="1"/>
  <c r="P198" i="1"/>
  <c r="P202" i="1"/>
  <c r="P204" i="1"/>
  <c r="P206" i="1"/>
  <c r="P208" i="1"/>
  <c r="M213" i="1"/>
  <c r="M216" i="1"/>
  <c r="P216" i="1" s="1"/>
  <c r="M217" i="1"/>
  <c r="P217" i="1" s="1"/>
  <c r="M218" i="1"/>
  <c r="P218" i="1" s="1"/>
  <c r="M219" i="1"/>
  <c r="P219" i="1" s="1"/>
  <c r="P227" i="1"/>
  <c r="H233" i="1"/>
  <c r="N233" i="1" s="1"/>
  <c r="H49" i="1"/>
  <c r="P52" i="1"/>
  <c r="P102" i="1"/>
  <c r="M159" i="1"/>
  <c r="O213" i="1"/>
  <c r="M233" i="1"/>
  <c r="N55" i="1"/>
  <c r="M55" i="1"/>
  <c r="P55" i="1" s="1"/>
  <c r="N43" i="1"/>
  <c r="J49" i="1"/>
  <c r="I107" i="1"/>
  <c r="J107" i="1" s="1"/>
  <c r="O87" i="1"/>
  <c r="J87" i="1"/>
  <c r="P87" i="1" s="1"/>
  <c r="P213" i="1"/>
  <c r="N37" i="1"/>
  <c r="M37" i="1"/>
  <c r="P37" i="1" s="1"/>
  <c r="P31" i="1"/>
  <c r="N31" i="1"/>
  <c r="P45" i="1"/>
  <c r="P50" i="1"/>
  <c r="N51" i="1"/>
  <c r="M51" i="1"/>
  <c r="P51" i="1" s="1"/>
  <c r="P159" i="1"/>
  <c r="N191" i="1"/>
  <c r="M191" i="1"/>
  <c r="M43" i="1"/>
  <c r="P43" i="1" s="1"/>
  <c r="N52" i="1"/>
  <c r="H68" i="1"/>
  <c r="J68" i="1" s="1"/>
  <c r="P68" i="1" s="1"/>
  <c r="M107" i="1"/>
  <c r="P107" i="1" s="1"/>
  <c r="L149" i="1"/>
  <c r="J171" i="1"/>
  <c r="P171" i="1" s="1"/>
  <c r="N171" i="1"/>
  <c r="N213" i="1"/>
  <c r="I233" i="1"/>
  <c r="J233" i="1" s="1"/>
  <c r="I191" i="1"/>
  <c r="O191" i="1" s="1"/>
  <c r="M40" i="1"/>
  <c r="P40" i="1" s="1"/>
  <c r="K49" i="1"/>
  <c r="J129" i="1"/>
  <c r="P129" i="1" s="1"/>
  <c r="M220" i="1"/>
  <c r="P220" i="1" s="1"/>
  <c r="N68" i="1" l="1"/>
  <c r="H65" i="1"/>
  <c r="J65" i="1" s="1"/>
  <c r="J66" i="1"/>
  <c r="O66" i="1"/>
  <c r="M49" i="1"/>
  <c r="P49" i="1" s="1"/>
  <c r="K65" i="1"/>
  <c r="O67" i="1"/>
  <c r="N49" i="1"/>
  <c r="O233" i="1"/>
  <c r="J191" i="1"/>
  <c r="P191" i="1" s="1"/>
  <c r="P233" i="1"/>
  <c r="M149" i="1"/>
  <c r="P149" i="1" s="1"/>
  <c r="O149" i="1"/>
  <c r="O107" i="1"/>
  <c r="J67" i="1"/>
  <c r="N66" i="1" l="1"/>
  <c r="M66" i="1"/>
  <c r="P66" i="1" s="1"/>
  <c r="M65" i="1"/>
  <c r="P65" i="1" s="1"/>
  <c r="N65" i="1"/>
  <c r="N67" i="1"/>
  <c r="M67" i="1"/>
  <c r="P67" i="1" s="1"/>
  <c r="O376" i="1" l="1"/>
  <c r="N376" i="1"/>
  <c r="M376" i="1"/>
  <c r="J376" i="1"/>
  <c r="O375" i="1"/>
  <c r="N375" i="1"/>
  <c r="M375" i="1"/>
  <c r="J375" i="1"/>
  <c r="P375" i="1" s="1"/>
  <c r="O374" i="1"/>
  <c r="N374" i="1"/>
  <c r="M374" i="1"/>
  <c r="J374" i="1"/>
  <c r="O373" i="1"/>
  <c r="N373" i="1"/>
  <c r="M373" i="1"/>
  <c r="J373" i="1"/>
  <c r="P373" i="1" s="1"/>
  <c r="O372" i="1"/>
  <c r="N372" i="1"/>
  <c r="M372" i="1"/>
  <c r="J372" i="1"/>
  <c r="O371" i="1"/>
  <c r="N371" i="1"/>
  <c r="M371" i="1"/>
  <c r="J371" i="1"/>
  <c r="P371" i="1" s="1"/>
  <c r="O370" i="1"/>
  <c r="N370" i="1"/>
  <c r="M370" i="1"/>
  <c r="J370" i="1"/>
  <c r="O369" i="1"/>
  <c r="N369" i="1"/>
  <c r="M369" i="1"/>
  <c r="J369" i="1"/>
  <c r="P369" i="1" s="1"/>
  <c r="O368" i="1"/>
  <c r="N368" i="1"/>
  <c r="M368" i="1"/>
  <c r="J368" i="1"/>
  <c r="O366" i="1"/>
  <c r="N366" i="1"/>
  <c r="M366" i="1"/>
  <c r="J366" i="1"/>
  <c r="P366" i="1" s="1"/>
  <c r="O365" i="1"/>
  <c r="N365" i="1"/>
  <c r="M365" i="1"/>
  <c r="J365" i="1"/>
  <c r="O364" i="1"/>
  <c r="N364" i="1"/>
  <c r="M364" i="1"/>
  <c r="J364" i="1"/>
  <c r="P364" i="1" s="1"/>
  <c r="O363" i="1"/>
  <c r="N363" i="1"/>
  <c r="M363" i="1"/>
  <c r="J363" i="1"/>
  <c r="O362" i="1"/>
  <c r="N362" i="1"/>
  <c r="M362" i="1"/>
  <c r="J362" i="1"/>
  <c r="P362" i="1" s="1"/>
  <c r="O361" i="1"/>
  <c r="N361" i="1"/>
  <c r="M361" i="1"/>
  <c r="J361" i="1"/>
  <c r="O360" i="1"/>
  <c r="N360" i="1"/>
  <c r="M360" i="1"/>
  <c r="J360" i="1"/>
  <c r="P360" i="1" s="1"/>
  <c r="O359" i="1"/>
  <c r="N359" i="1"/>
  <c r="M359" i="1"/>
  <c r="J359" i="1"/>
  <c r="O358" i="1"/>
  <c r="N358" i="1"/>
  <c r="M358" i="1"/>
  <c r="J358" i="1"/>
  <c r="O356" i="1"/>
  <c r="N356" i="1"/>
  <c r="M356" i="1"/>
  <c r="J356" i="1"/>
  <c r="O355" i="1"/>
  <c r="N355" i="1"/>
  <c r="M355" i="1"/>
  <c r="J355" i="1"/>
  <c r="O354" i="1"/>
  <c r="N354" i="1"/>
  <c r="M354" i="1"/>
  <c r="J354" i="1"/>
  <c r="O353" i="1"/>
  <c r="N353" i="1"/>
  <c r="M353" i="1"/>
  <c r="J353" i="1"/>
  <c r="O352" i="1"/>
  <c r="N352" i="1"/>
  <c r="M352" i="1"/>
  <c r="J352" i="1"/>
  <c r="O351" i="1"/>
  <c r="N351" i="1"/>
  <c r="M351" i="1"/>
  <c r="J351" i="1"/>
  <c r="P351" i="1" s="1"/>
  <c r="O350" i="1"/>
  <c r="N350" i="1"/>
  <c r="M350" i="1"/>
  <c r="J350" i="1"/>
  <c r="O349" i="1"/>
  <c r="N349" i="1"/>
  <c r="M349" i="1"/>
  <c r="J349" i="1"/>
  <c r="P349" i="1" s="1"/>
  <c r="O348" i="1"/>
  <c r="N348" i="1"/>
  <c r="M348" i="1"/>
  <c r="J348" i="1"/>
  <c r="O346" i="1"/>
  <c r="N346" i="1"/>
  <c r="M346" i="1"/>
  <c r="J346" i="1"/>
  <c r="P346" i="1" s="1"/>
  <c r="O345" i="1"/>
  <c r="N345" i="1"/>
  <c r="M345" i="1"/>
  <c r="J345" i="1"/>
  <c r="O344" i="1"/>
  <c r="N344" i="1"/>
  <c r="M344" i="1"/>
  <c r="J344" i="1"/>
  <c r="P344" i="1" s="1"/>
  <c r="O343" i="1"/>
  <c r="N343" i="1"/>
  <c r="M343" i="1"/>
  <c r="J343" i="1"/>
  <c r="O342" i="1"/>
  <c r="N342" i="1"/>
  <c r="M342" i="1"/>
  <c r="J342" i="1"/>
  <c r="P342" i="1" s="1"/>
  <c r="O341" i="1"/>
  <c r="N341" i="1"/>
  <c r="M341" i="1"/>
  <c r="J341" i="1"/>
  <c r="O340" i="1"/>
  <c r="N340" i="1"/>
  <c r="M340" i="1"/>
  <c r="J340" i="1"/>
  <c r="P340" i="1" s="1"/>
  <c r="O339" i="1"/>
  <c r="N339" i="1"/>
  <c r="M339" i="1"/>
  <c r="J339" i="1"/>
  <c r="O338" i="1"/>
  <c r="N338" i="1"/>
  <c r="M338" i="1"/>
  <c r="J338" i="1"/>
  <c r="P338" i="1" s="1"/>
  <c r="O334" i="1"/>
  <c r="N334" i="1"/>
  <c r="M334" i="1"/>
  <c r="J334" i="1"/>
  <c r="O333" i="1"/>
  <c r="N333" i="1"/>
  <c r="M333" i="1"/>
  <c r="J333" i="1"/>
  <c r="P333" i="1" s="1"/>
  <c r="O332" i="1"/>
  <c r="N332" i="1"/>
  <c r="M332" i="1"/>
  <c r="J332" i="1"/>
  <c r="O331" i="1"/>
  <c r="N331" i="1"/>
  <c r="M331" i="1"/>
  <c r="J331" i="1"/>
  <c r="P331" i="1" s="1"/>
  <c r="O330" i="1"/>
  <c r="N330" i="1"/>
  <c r="M330" i="1"/>
  <c r="J330" i="1"/>
  <c r="O329" i="1"/>
  <c r="N329" i="1"/>
  <c r="M329" i="1"/>
  <c r="J329" i="1"/>
  <c r="P329" i="1" s="1"/>
  <c r="O328" i="1"/>
  <c r="N328" i="1"/>
  <c r="M328" i="1"/>
  <c r="J328" i="1"/>
  <c r="O327" i="1"/>
  <c r="N327" i="1"/>
  <c r="M327" i="1"/>
  <c r="J327" i="1"/>
  <c r="P327" i="1" s="1"/>
  <c r="O326" i="1"/>
  <c r="N326" i="1"/>
  <c r="M326" i="1"/>
  <c r="J326" i="1"/>
  <c r="O324" i="1"/>
  <c r="N324" i="1"/>
  <c r="M324" i="1"/>
  <c r="J324" i="1"/>
  <c r="P324" i="1" s="1"/>
  <c r="O323" i="1"/>
  <c r="N323" i="1"/>
  <c r="M323" i="1"/>
  <c r="J323" i="1"/>
  <c r="O322" i="1"/>
  <c r="N322" i="1"/>
  <c r="M322" i="1"/>
  <c r="J322" i="1"/>
  <c r="P322" i="1" s="1"/>
  <c r="O321" i="1"/>
  <c r="N321" i="1"/>
  <c r="M321" i="1"/>
  <c r="J321" i="1"/>
  <c r="O320" i="1"/>
  <c r="N320" i="1"/>
  <c r="M320" i="1"/>
  <c r="J320" i="1"/>
  <c r="P320" i="1" s="1"/>
  <c r="O319" i="1"/>
  <c r="N319" i="1"/>
  <c r="M319" i="1"/>
  <c r="J319" i="1"/>
  <c r="O318" i="1"/>
  <c r="N318" i="1"/>
  <c r="M318" i="1"/>
  <c r="J318" i="1"/>
  <c r="P318" i="1" s="1"/>
  <c r="O317" i="1"/>
  <c r="N317" i="1"/>
  <c r="M317" i="1"/>
  <c r="J317" i="1"/>
  <c r="O316" i="1"/>
  <c r="N316" i="1"/>
  <c r="M316" i="1"/>
  <c r="J316" i="1"/>
  <c r="P316" i="1" s="1"/>
  <c r="O314" i="1"/>
  <c r="N314" i="1"/>
  <c r="M314" i="1"/>
  <c r="J314" i="1"/>
  <c r="O313" i="1"/>
  <c r="N313" i="1"/>
  <c r="M313" i="1"/>
  <c r="J313" i="1"/>
  <c r="P313" i="1" s="1"/>
  <c r="O312" i="1"/>
  <c r="N312" i="1"/>
  <c r="M312" i="1"/>
  <c r="J312" i="1"/>
  <c r="O311" i="1"/>
  <c r="N311" i="1"/>
  <c r="M311" i="1"/>
  <c r="J311" i="1"/>
  <c r="O310" i="1"/>
  <c r="N310" i="1"/>
  <c r="M310" i="1"/>
  <c r="J310" i="1"/>
  <c r="O309" i="1"/>
  <c r="N309" i="1"/>
  <c r="M309" i="1"/>
  <c r="J309" i="1"/>
  <c r="P309" i="1" s="1"/>
  <c r="O308" i="1"/>
  <c r="N308" i="1"/>
  <c r="M308" i="1"/>
  <c r="J308" i="1"/>
  <c r="O307" i="1"/>
  <c r="N307" i="1"/>
  <c r="M307" i="1"/>
  <c r="J307" i="1"/>
  <c r="P307" i="1" s="1"/>
  <c r="O306" i="1"/>
  <c r="N306" i="1"/>
  <c r="M306" i="1"/>
  <c r="J306" i="1"/>
  <c r="O304" i="1"/>
  <c r="N304" i="1"/>
  <c r="M304" i="1"/>
  <c r="J304" i="1"/>
  <c r="P304" i="1" s="1"/>
  <c r="O303" i="1"/>
  <c r="N303" i="1"/>
  <c r="M303" i="1"/>
  <c r="J303" i="1"/>
  <c r="O302" i="1"/>
  <c r="N302" i="1"/>
  <c r="M302" i="1"/>
  <c r="J302" i="1"/>
  <c r="P302" i="1" s="1"/>
  <c r="O301" i="1"/>
  <c r="N301" i="1"/>
  <c r="M301" i="1"/>
  <c r="J301" i="1"/>
  <c r="O300" i="1"/>
  <c r="N300" i="1"/>
  <c r="M300" i="1"/>
  <c r="J300" i="1"/>
  <c r="O299" i="1"/>
  <c r="N299" i="1"/>
  <c r="M299" i="1"/>
  <c r="J299" i="1"/>
  <c r="O298" i="1"/>
  <c r="N298" i="1"/>
  <c r="M298" i="1"/>
  <c r="J298" i="1"/>
  <c r="P298" i="1" s="1"/>
  <c r="O297" i="1"/>
  <c r="N297" i="1"/>
  <c r="M297" i="1"/>
  <c r="J297" i="1"/>
  <c r="O296" i="1"/>
  <c r="N296" i="1"/>
  <c r="M296" i="1"/>
  <c r="J296" i="1"/>
  <c r="P296" i="1" s="1"/>
  <c r="O292" i="1"/>
  <c r="N292" i="1"/>
  <c r="M292" i="1"/>
  <c r="J292" i="1"/>
  <c r="O291" i="1"/>
  <c r="N291" i="1"/>
  <c r="M291" i="1"/>
  <c r="J291" i="1"/>
  <c r="P291" i="1" s="1"/>
  <c r="O290" i="1"/>
  <c r="N290" i="1"/>
  <c r="M290" i="1"/>
  <c r="J290" i="1"/>
  <c r="O289" i="1"/>
  <c r="N289" i="1"/>
  <c r="M289" i="1"/>
  <c r="J289" i="1"/>
  <c r="P289" i="1" s="1"/>
  <c r="O288" i="1"/>
  <c r="N288" i="1"/>
  <c r="M288" i="1"/>
  <c r="J288" i="1"/>
  <c r="O287" i="1"/>
  <c r="N287" i="1"/>
  <c r="M287" i="1"/>
  <c r="J287" i="1"/>
  <c r="P287" i="1" s="1"/>
  <c r="O286" i="1"/>
  <c r="N286" i="1"/>
  <c r="M286" i="1"/>
  <c r="J286" i="1"/>
  <c r="O285" i="1"/>
  <c r="N285" i="1"/>
  <c r="M285" i="1"/>
  <c r="J285" i="1"/>
  <c r="P285" i="1" s="1"/>
  <c r="O282" i="1"/>
  <c r="N282" i="1"/>
  <c r="M282" i="1"/>
  <c r="J282" i="1"/>
  <c r="O281" i="1"/>
  <c r="N281" i="1"/>
  <c r="M281" i="1"/>
  <c r="J281" i="1"/>
  <c r="O280" i="1"/>
  <c r="N280" i="1"/>
  <c r="M280" i="1"/>
  <c r="J280" i="1"/>
  <c r="P280" i="1" s="1"/>
  <c r="O279" i="1"/>
  <c r="N279" i="1"/>
  <c r="M279" i="1"/>
  <c r="J279" i="1"/>
  <c r="O278" i="1"/>
  <c r="N278" i="1"/>
  <c r="M278" i="1"/>
  <c r="J278" i="1"/>
  <c r="P278" i="1" s="1"/>
  <c r="O277" i="1"/>
  <c r="N277" i="1"/>
  <c r="M277" i="1"/>
  <c r="J277" i="1"/>
  <c r="O276" i="1"/>
  <c r="N276" i="1"/>
  <c r="M276" i="1"/>
  <c r="J276" i="1"/>
  <c r="P276" i="1" s="1"/>
  <c r="O275" i="1"/>
  <c r="N275" i="1"/>
  <c r="M275" i="1"/>
  <c r="J275" i="1"/>
  <c r="O272" i="1"/>
  <c r="N272" i="1"/>
  <c r="M272" i="1"/>
  <c r="J272" i="1"/>
  <c r="O271" i="1"/>
  <c r="N271" i="1"/>
  <c r="M271" i="1"/>
  <c r="J271" i="1"/>
  <c r="O270" i="1"/>
  <c r="N270" i="1"/>
  <c r="M270" i="1"/>
  <c r="J270" i="1"/>
  <c r="O269" i="1"/>
  <c r="N269" i="1"/>
  <c r="M269" i="1"/>
  <c r="J269" i="1"/>
  <c r="P269" i="1" s="1"/>
  <c r="O268" i="1"/>
  <c r="N268" i="1"/>
  <c r="M268" i="1"/>
  <c r="J268" i="1"/>
  <c r="O267" i="1"/>
  <c r="N267" i="1"/>
  <c r="M267" i="1"/>
  <c r="J267" i="1"/>
  <c r="P267" i="1" s="1"/>
  <c r="O266" i="1"/>
  <c r="N266" i="1"/>
  <c r="M266" i="1"/>
  <c r="J266" i="1"/>
  <c r="O265" i="1"/>
  <c r="N265" i="1"/>
  <c r="M265" i="1"/>
  <c r="J265" i="1"/>
  <c r="P265" i="1" s="1"/>
  <c r="O262" i="1"/>
  <c r="N262" i="1"/>
  <c r="M262" i="1"/>
  <c r="J262" i="1"/>
  <c r="O261" i="1"/>
  <c r="N261" i="1"/>
  <c r="M261" i="1"/>
  <c r="J261" i="1"/>
  <c r="O260" i="1"/>
  <c r="N260" i="1"/>
  <c r="M260" i="1"/>
  <c r="J260" i="1"/>
  <c r="O259" i="1"/>
  <c r="N259" i="1"/>
  <c r="M259" i="1"/>
  <c r="J259" i="1"/>
  <c r="O258" i="1"/>
  <c r="N258" i="1"/>
  <c r="M258" i="1"/>
  <c r="J258" i="1"/>
  <c r="O257" i="1"/>
  <c r="N257" i="1"/>
  <c r="M257" i="1"/>
  <c r="J257" i="1"/>
  <c r="O256" i="1"/>
  <c r="N256" i="1"/>
  <c r="M256" i="1"/>
  <c r="J256" i="1"/>
  <c r="O255" i="1"/>
  <c r="N255" i="1"/>
  <c r="M255" i="1"/>
  <c r="J255" i="1"/>
  <c r="P353" i="1" l="1"/>
  <c r="P355" i="1"/>
  <c r="P256" i="1"/>
  <c r="P258" i="1"/>
  <c r="P260" i="1"/>
  <c r="P262" i="1"/>
  <c r="P271" i="1"/>
  <c r="P282" i="1"/>
  <c r="P300" i="1"/>
  <c r="P311" i="1"/>
  <c r="P358" i="1"/>
  <c r="P255" i="1"/>
  <c r="P257" i="1"/>
  <c r="P259" i="1"/>
  <c r="P261" i="1"/>
  <c r="P266" i="1"/>
  <c r="P268" i="1"/>
  <c r="P270" i="1"/>
  <c r="P272" i="1"/>
  <c r="P275" i="1"/>
  <c r="P277" i="1"/>
  <c r="P279" i="1"/>
  <c r="P281" i="1"/>
  <c r="P286" i="1"/>
  <c r="P288" i="1"/>
  <c r="P290" i="1"/>
  <c r="P292" i="1"/>
  <c r="P297" i="1"/>
  <c r="P299" i="1"/>
  <c r="P301" i="1"/>
  <c r="P303" i="1"/>
  <c r="P306" i="1"/>
  <c r="P308" i="1"/>
  <c r="P310" i="1"/>
  <c r="P312" i="1"/>
  <c r="P314" i="1"/>
  <c r="P317" i="1"/>
  <c r="P319" i="1"/>
  <c r="P321" i="1"/>
  <c r="P323" i="1"/>
  <c r="P326" i="1"/>
  <c r="P328" i="1"/>
  <c r="P330" i="1"/>
  <c r="P332" i="1"/>
  <c r="P334" i="1"/>
  <c r="P339" i="1"/>
  <c r="P341" i="1"/>
  <c r="P343" i="1"/>
  <c r="P345" i="1"/>
  <c r="P348" i="1"/>
  <c r="P350" i="1"/>
  <c r="P352" i="1"/>
  <c r="P354" i="1"/>
  <c r="P356" i="1"/>
  <c r="P359" i="1"/>
  <c r="P361" i="1"/>
  <c r="P363" i="1"/>
  <c r="P365" i="1"/>
  <c r="P368" i="1"/>
  <c r="P370" i="1"/>
  <c r="P372" i="1"/>
  <c r="P374" i="1"/>
  <c r="P376" i="1"/>
</calcChain>
</file>

<file path=xl/sharedStrings.xml><?xml version="1.0" encoding="utf-8"?>
<sst xmlns="http://schemas.openxmlformats.org/spreadsheetml/2006/main" count="251" uniqueCount="116">
  <si>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</si>
  <si>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</si>
  <si>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</si>
  <si>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</si>
  <si>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</si>
  <si>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</si>
  <si>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</si>
  <si>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</si>
  <si>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</si>
  <si>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</si>
  <si>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</si>
  <si>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</si>
  <si>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</si>
  <si>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</si>
  <si>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</si>
  <si>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</si>
  <si>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</si>
  <si>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</si>
  <si>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</si>
  <si>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</si>
  <si>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</si>
  <si>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</si>
  <si>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</si>
  <si>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</si>
  <si>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Завдання 2. Придбання обладнання довгострокового користування</t>
  </si>
  <si>
    <t>Завдання 3. Проведення капітального ремонту</t>
  </si>
  <si>
    <t>Обсяг видатків на придбання обладнання і предметів довгострокового користування, всього</t>
  </si>
  <si>
    <t>грн.</t>
  </si>
  <si>
    <t>Кількість  закладів, які будуть забезпечені обладнанням</t>
  </si>
  <si>
    <t xml:space="preserve">Довідка департаменту освіти </t>
  </si>
  <si>
    <t>Середні витрати на придбання обладнання на заклад</t>
  </si>
  <si>
    <t xml:space="preserve">Розрахунковий показник  </t>
  </si>
  <si>
    <t>Кількість  закладів, де планується здійснити капітальний ремонт</t>
  </si>
  <si>
    <t>Середні витрати на  проведення капітального ремонту в одному закладі</t>
  </si>
  <si>
    <t xml:space="preserve">Розрахунковий показник        </t>
  </si>
  <si>
    <t>%</t>
  </si>
  <si>
    <t>осіб</t>
  </si>
  <si>
    <t>Діто-дні відвідування</t>
  </si>
  <si>
    <t>днів</t>
  </si>
  <si>
    <t>Кількість днів відвідування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</si>
  <si>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</si>
  <si>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</si>
  <si>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</si>
  <si>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</si>
  <si>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</si>
  <si>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</si>
  <si>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</si>
  <si>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</si>
  <si>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</si>
  <si>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</si>
  <si>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</si>
  <si>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</si>
  <si>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</si>
  <si>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жінок</t>
  </si>
  <si>
    <t>чоловіків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</si>
  <si>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</si>
  <si>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0611021</t>
  </si>
  <si>
    <t xml:space="preserve">Надання загальної середньої освіти закладами загальної середньої освіти </t>
  </si>
  <si>
    <t>Забезпечення надання послуг з повної загальної середньої освіти в денних закладах  загальної середньої освіти</t>
  </si>
  <si>
    <t>Завдання 1. Забезпечити надання відповідних послуг денними закладами загальної середньої освіти</t>
  </si>
  <si>
    <t>Кількість закладів (за ступенями шкіл)</t>
  </si>
  <si>
    <t>Рішення  виконавчого комітету міської ради від 04.11.2021р. №2605</t>
  </si>
  <si>
    <t>Кількість класів (за ступенями шкіл)</t>
  </si>
  <si>
    <t>Кількість дошкільних груп в НВК</t>
  </si>
  <si>
    <t>Середньорічне число посадових окладів (ставок) педагогічного персоналу</t>
  </si>
  <si>
    <t>Рішення  виконавчого комітету міської ради від04.11.2021р. №2605, довідка департаменту освіти</t>
  </si>
  <si>
    <t>Середньорічне число штатних одиниць адмінперсоналу, за умовами оплати віднесених до педагогічного персоналу, з них</t>
  </si>
  <si>
    <t>Середньрічне число штатних одиниць спеціалістів, з них</t>
  </si>
  <si>
    <t>Середньрічне число штатних одиниць робітників, з них</t>
  </si>
  <si>
    <t>Всього - середньорічне число ставок (штатних одиниць), з них</t>
  </si>
  <si>
    <t>Середньорічна кількість учнів та дітей дошкільного віку, що відвідують навчальні заклади, з них</t>
  </si>
  <si>
    <t xml:space="preserve">Рішення  виконавчого комітету міської ради від 04.11.2021р. №2605, Довідка департаменту освіти </t>
  </si>
  <si>
    <t xml:space="preserve">дівчатка </t>
  </si>
  <si>
    <t>хлопчики</t>
  </si>
  <si>
    <t>Середньорічна кількість учнів , що відвідують навчальні заклади, з них</t>
  </si>
  <si>
    <t>Середньорічна кількість дітей дошкільного віку, що відвідують навчальні заклади, з них</t>
  </si>
  <si>
    <t>Кількість дітей-сиріт та дітей позбавлених батьківського піклування у ЗНЗ</t>
  </si>
  <si>
    <t>Довідка департаменту освіти міської ради</t>
  </si>
  <si>
    <t>Кількість учнів, які  отримали свідоцтва про базову та  атестати про повну загальну середню освіту</t>
  </si>
  <si>
    <t>Звіт про видані бланки свідоцтв про базову загальну середню освіту за спеціальною програмою у комунальних закладах ЗЗСО ВМТГ у 2020-2021 навчальному році від 04.11.2021 №15-00-005-73701</t>
  </si>
  <si>
    <t>Кількість учнів, (переможців) предметних олімпіад міського рівня</t>
  </si>
  <si>
    <t>Довідка департаменту освіти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</si>
  <si>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SARS-CoV-2, предметні олімпіади міського рівня у 2021 році не проводилися. Одночасно збільшилася кількість  дітей-сиріт та дітей позбавлених батьківського піклування у ЗНЗ на 23 особи.</t>
    </r>
  </si>
  <si>
    <t xml:space="preserve">Розрахункові дані   </t>
  </si>
  <si>
    <t>Витрати на утримання 1 дитини в загальноосвітньому навчальному закладі по бюджетній програмі</t>
  </si>
  <si>
    <t>Витрати на утримання 1 дитини в загальноосвітньому навчальному закладі по завданню бюджетної програми</t>
  </si>
  <si>
    <t>середня наповнюваність класів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</si>
  <si>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37 днів, що призвело до зменшення діто-днів відвідування на 1670217 діто-днів. Відхилення витрат на утримання 1-ого учня в закладі загальної середньої освіти  збільшилися  на 211 грн. за рахунок залучення власних надходжень закладів.</t>
    </r>
  </si>
  <si>
    <t>Кількість учнів, що отримали документи з відзнакою</t>
  </si>
  <si>
    <t>Діти шкільного віку, які охоплені повною загальною середньою освітою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</si>
  <si>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37 днів, що призвело до зменшення діто-днів відвідування на 1670217 діто-днів. Відхилення витрат на утримання 1-ого учня в закладі загальної середньої освіти  збільшилися  на 211 грн. за рахунок залучення власних надходжень закладів. Враховуючи протиепідемічних заходи предметні олімпіади міського рівня у 2021 році не проводилися. Одночасно збільшилася кількість  дітей-сиріт та дітей позбавлених батьківського піклування у ЗНЗ на 23 особи.</t>
    </r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</si>
  <si>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</si>
  <si>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Відхилення становить 0,90 грн. за рахунок повернення коштів по спеціальному фонду.</t>
    </r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</si>
  <si>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</si>
  <si>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Обсяг видатків на проведення капітального ремонту навчальних закладів, всього</t>
  </si>
  <si>
    <t xml:space="preserve"> Рішення Вінницької міської ради від 27.12.2019 № 2077 "Про бюджет Вінницької міської об’єднаної територіальної громади на 2020 рік" зі змінами </t>
  </si>
  <si>
    <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по напряму використання коштів становить 3,18 грн.: повернення коштів по спеціальному фонду-3,18 грн. (залишок коштів освітньої субвенції з державного бюджету, що утворився по загальному фонду бюджету станом на 01.01.2020р.- 3,18 грн.) </t>
    </r>
  </si>
  <si>
    <t xml:space="preserve">Пояснення щодо причин розбіжностей між фактичними та затвердженими результативними показниками: </t>
  </si>
  <si>
    <t>Питома вага об'єктів, що планується відремонтовати у загальній кількості загальноосвітніх навчальних закладів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</si>
  <si>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Відхилення по напряму використання коштів становить 3,18 грн.: повернення коштів по спеціальному фонду-3,18 грн. (залишок коштів освітньої субвенції з державного бюджету, що утворився по загальному фонду бюджету станом на 01.01.2020р.- 3,18 грн.)  Питома вага об'єктів, що відремонтовано у загальній кількості загальноосвітніх навчальних закладів становить 27%</t>
    </r>
  </si>
  <si>
    <t>Завдання  3. Реалізація проєкту «Чистий район- чисте місто!» - переможця конкурсу проєктів в рамках "Бюджету громадських ініціатив Вінницької міської  територіальної громади"</t>
  </si>
  <si>
    <t>Видатки на реалізацію проекту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</si>
  <si>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 </t>
    </r>
    <r>
      <rPr>
        <sz val="14"/>
        <rFont val="Arial"/>
        <family val="2"/>
        <charset val="204"/>
      </rPr>
      <t>Відхилення за напрямом становить 0,34 грн. за рахунок повернення невикористаних коштів по спеціальному фонду.</t>
    </r>
  </si>
  <si>
    <t>Кількість проектів, які планується реалізувати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</si>
  <si>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</si>
  <si>
    <t>Середня вартість реалізації проекту</t>
  </si>
  <si>
    <t xml:space="preserve">Розрахунковий показник  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</si>
  <si>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Фактичні результативні показники повністю відповідають запланованим результативним показникам.  Відхилення за напрямом становить 0,34 грн. за рахунок повернення невикористаних коштів по спеціальному фонду.</t>
    </r>
  </si>
  <si>
    <t>Відсоток реалізації проєкту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</si>
  <si>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Реалізація проєкту «Чистий район- чисте місто!» - переможця конкурсу проєктів в рамках "Бюджету громадських ініціатив Вінницької міської  територіальної громади" виконана відповідно до затверджених кошторисних призначень та фактичної потреби</t>
    </r>
  </si>
  <si>
    <t>Завдання 4. Забезпечення реалізації проєктів-переможців конкурсу "Бюджет шкільних проєктів"</t>
  </si>
  <si>
    <t>Обсяг видатків на реалізацію проектів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</si>
  <si>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Відповідно до затверджених кошторисних призначень  у повному обсязі використано кошти на реалізацію проєктів-переможців конкурсу "Бюджет шкільних проєктів" .Відхилення по напряму використання коштів становить 1,88 грн.: повернення коштів по загальному фонду-0,93 грн.  та по спеціальному фонду -0,95 грн.</t>
    </r>
  </si>
  <si>
    <t>Зведений кошторисний розрахунок витрат конкурсу "Бюджет шкільних проектів"</t>
  </si>
  <si>
    <t>Відсоток реалізації проектів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</si>
  <si>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>Відповідно до затверджених кошторисних призначень  у повному обсязі використано кошти на реалізацію проєктів-переможців конкурсу "Бюджет шкільних проєктів" .Відхилення по напряму використання коштів становить 1,88 грн.: повернення коштів по загальному фонду-0,93 грн.  та по спеціальному фонду -0,95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</si>
</sst>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5"/>
  <sheetViews>
    <sheetView tabSelected="1" view="pageBreakPreview" topLeftCell="A191" zoomScale="60" zoomScaleNormal="84" workbookViewId="0">
      <selection activeCell="B231" sqref="B231:P231"/>
    </sheetView>
  </sheetViews>
  <sheetFormatPr defaultRowHeight="15" x14ac:dyDescent="0.25"/>
  <cols>
    <col min="1" max="1" width="7.28515625" style="10" customWidth="1"/>
    <col min="2" max="2" width="14.42578125" style="10" customWidth="1"/>
    <col min="3" max="3" width="13.42578125" style="10" customWidth="1"/>
    <col min="4" max="4" width="13.85546875" style="10" customWidth="1"/>
    <col min="5" max="5" width="14.28515625" style="10" customWidth="1"/>
    <col min="6" max="6" width="16.28515625" style="10" customWidth="1"/>
    <col min="7" max="7" width="16" style="10" customWidth="1"/>
    <col min="8" max="8" width="16.5703125" style="10" customWidth="1"/>
    <col min="9" max="9" width="18.42578125" style="10" customWidth="1"/>
    <col min="10" max="10" width="20" style="10" customWidth="1"/>
    <col min="11" max="11" width="19.7109375" style="10" customWidth="1"/>
    <col min="12" max="12" width="20.140625" style="10" customWidth="1"/>
    <col min="13" max="13" width="20.5703125" style="10" customWidth="1"/>
    <col min="14" max="14" width="18.42578125" style="10" customWidth="1"/>
    <col min="15" max="15" width="19.28515625" style="10" customWidth="1"/>
    <col min="16" max="16" width="18.5703125" style="10" customWidth="1"/>
    <col min="17" max="16384" width="9.140625" style="10"/>
  </cols>
  <sheetData>
    <row r="1" spans="1:16" s="1" customFormat="1" ht="18" x14ac:dyDescent="0.25">
      <c r="K1" s="2"/>
      <c r="L1" s="2"/>
      <c r="M1" s="52"/>
      <c r="N1" s="52"/>
      <c r="O1" s="52"/>
      <c r="P1" s="52"/>
    </row>
    <row r="2" spans="1:16" s="1" customFormat="1" ht="18" x14ac:dyDescent="0.25">
      <c r="K2" s="2"/>
      <c r="L2" s="2"/>
      <c r="M2" s="53"/>
      <c r="N2" s="53"/>
      <c r="O2" s="53"/>
      <c r="P2" s="53"/>
    </row>
    <row r="3" spans="1:16" s="1" customFormat="1" ht="18" x14ac:dyDescent="0.25">
      <c r="K3" s="2"/>
      <c r="L3" s="2"/>
      <c r="M3" s="53"/>
      <c r="N3" s="53"/>
      <c r="O3" s="53"/>
      <c r="P3" s="53"/>
    </row>
    <row r="4" spans="1:16" s="1" customFormat="1" ht="18" x14ac:dyDescent="0.25"/>
    <row r="5" spans="1:16" s="1" customFormat="1" ht="18" x14ac:dyDescent="0.25"/>
    <row r="6" spans="1:16" s="1" customFormat="1" ht="27.75" x14ac:dyDescent="0.4">
      <c r="A6" s="51" t="s">
        <v>40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s="1" customFormat="1" ht="26.25" x14ac:dyDescent="0.4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s="1" customFormat="1" ht="26.25" x14ac:dyDescent="0.4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s="1" customFormat="1" ht="26.25" x14ac:dyDescent="0.4">
      <c r="A9" s="49" t="s">
        <v>52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s="1" customFormat="1" ht="26.25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s="17" customFormat="1" ht="46.5" customHeight="1" x14ac:dyDescent="0.3">
      <c r="A11" s="18" t="s">
        <v>45</v>
      </c>
      <c r="B11" s="54" t="s">
        <v>43</v>
      </c>
      <c r="C11" s="54"/>
      <c r="D11" s="54"/>
      <c r="E11" s="54"/>
      <c r="F11" s="64" t="s">
        <v>56</v>
      </c>
      <c r="G11" s="64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7" customFormat="1" ht="20.25" x14ac:dyDescent="0.3">
      <c r="A12" s="19"/>
    </row>
    <row r="13" spans="1:16" s="17" customFormat="1" ht="46.5" customHeight="1" x14ac:dyDescent="0.3">
      <c r="A13" s="18" t="s">
        <v>0</v>
      </c>
      <c r="B13" s="47" t="s">
        <v>44</v>
      </c>
      <c r="C13" s="47"/>
      <c r="D13" s="47"/>
      <c r="E13" s="47"/>
      <c r="F13" s="48" t="s">
        <v>57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s="1" customFormat="1" ht="18" x14ac:dyDescent="0.25">
      <c r="A14" s="20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7" customFormat="1" ht="46.5" customHeight="1" x14ac:dyDescent="0.3">
      <c r="A15" s="18" t="s">
        <v>1</v>
      </c>
      <c r="B15" s="47" t="s">
        <v>16</v>
      </c>
      <c r="C15" s="47"/>
      <c r="D15" s="47"/>
      <c r="E15" s="47"/>
      <c r="F15" s="48" t="s">
        <v>58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s="1" customFormat="1" ht="18" x14ac:dyDescent="0.25">
      <c r="A16" s="20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8" hidden="1" x14ac:dyDescent="0.25">
      <c r="A17" s="20"/>
      <c r="B17" s="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1" customFormat="1" ht="18" hidden="1" x14ac:dyDescent="0.25">
      <c r="A18" s="20"/>
      <c r="B18" s="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s="1" customFormat="1" ht="18" hidden="1" x14ac:dyDescent="0.25">
      <c r="A19" s="20"/>
      <c r="B19" s="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s="1" customFormat="1" ht="18" x14ac:dyDescent="0.25">
      <c r="A20" s="20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">
      <c r="A21" s="21" t="s">
        <v>2</v>
      </c>
      <c r="B21" s="54" t="s">
        <v>46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6" ht="13.5" customHeight="1" x14ac:dyDescent="0.25">
      <c r="P22" s="4"/>
    </row>
    <row r="23" spans="1:16" s="7" customFormat="1" ht="60.75" customHeight="1" x14ac:dyDescent="0.25">
      <c r="A23" s="50" t="s">
        <v>8</v>
      </c>
      <c r="B23" s="41" t="s">
        <v>9</v>
      </c>
      <c r="C23" s="62"/>
      <c r="D23" s="42"/>
      <c r="E23" s="60" t="s">
        <v>17</v>
      </c>
      <c r="F23" s="41" t="s">
        <v>10</v>
      </c>
      <c r="G23" s="42"/>
      <c r="H23" s="39" t="s">
        <v>47</v>
      </c>
      <c r="I23" s="56"/>
      <c r="J23" s="40"/>
      <c r="K23" s="57" t="s">
        <v>48</v>
      </c>
      <c r="L23" s="58"/>
      <c r="M23" s="59"/>
      <c r="N23" s="39" t="s">
        <v>3</v>
      </c>
      <c r="O23" s="56"/>
      <c r="P23" s="40"/>
    </row>
    <row r="24" spans="1:16" s="7" customFormat="1" ht="36" x14ac:dyDescent="0.25">
      <c r="A24" s="50"/>
      <c r="B24" s="45"/>
      <c r="C24" s="63"/>
      <c r="D24" s="46"/>
      <c r="E24" s="61"/>
      <c r="F24" s="45"/>
      <c r="G24" s="46"/>
      <c r="H24" s="23" t="s">
        <v>4</v>
      </c>
      <c r="I24" s="23" t="s">
        <v>5</v>
      </c>
      <c r="J24" s="23" t="s">
        <v>6</v>
      </c>
      <c r="K24" s="23" t="s">
        <v>4</v>
      </c>
      <c r="L24" s="23" t="s">
        <v>5</v>
      </c>
      <c r="M24" s="23" t="s">
        <v>6</v>
      </c>
      <c r="N24" s="24" t="s">
        <v>4</v>
      </c>
      <c r="O24" s="24" t="s">
        <v>5</v>
      </c>
      <c r="P24" s="24" t="s">
        <v>7</v>
      </c>
    </row>
    <row r="25" spans="1:16" s="7" customFormat="1" ht="18" x14ac:dyDescent="0.25">
      <c r="A25" s="11">
        <v>1</v>
      </c>
      <c r="B25" s="39">
        <v>2</v>
      </c>
      <c r="C25" s="56"/>
      <c r="D25" s="40"/>
      <c r="E25" s="24">
        <v>3</v>
      </c>
      <c r="F25" s="39">
        <v>4</v>
      </c>
      <c r="G25" s="40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3">
      <c r="A26" s="65"/>
      <c r="B26" s="36" t="s">
        <v>59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65"/>
      <c r="B27" s="33" t="s">
        <v>11</v>
      </c>
      <c r="C27" s="34"/>
      <c r="D27" s="35"/>
      <c r="E27" s="25"/>
      <c r="F27" s="30"/>
      <c r="G27" s="32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34.5" customHeight="1" x14ac:dyDescent="0.25">
      <c r="A28" s="15">
        <v>1</v>
      </c>
      <c r="B28" s="30" t="s">
        <v>60</v>
      </c>
      <c r="C28" s="31"/>
      <c r="D28" s="32"/>
      <c r="E28" s="25" t="s">
        <v>23</v>
      </c>
      <c r="F28" s="41" t="s">
        <v>61</v>
      </c>
      <c r="G28" s="42"/>
      <c r="H28" s="9">
        <v>44</v>
      </c>
      <c r="I28" s="9"/>
      <c r="J28" s="9">
        <f t="shared" ref="J28:J46" si="0">H28+I28</f>
        <v>44</v>
      </c>
      <c r="K28" s="9">
        <v>44</v>
      </c>
      <c r="L28" s="9"/>
      <c r="M28" s="9">
        <f t="shared" ref="M28:M46" si="1">K28+L28</f>
        <v>44</v>
      </c>
      <c r="N28" s="9">
        <f t="shared" ref="N28:P46" si="2">K28-H28</f>
        <v>0</v>
      </c>
      <c r="O28" s="9">
        <f t="shared" si="2"/>
        <v>0</v>
      </c>
      <c r="P28" s="9">
        <f t="shared" si="2"/>
        <v>0</v>
      </c>
    </row>
    <row r="29" spans="1:16" s="7" customFormat="1" ht="34.5" customHeight="1" x14ac:dyDescent="0.25">
      <c r="A29" s="15">
        <v>2</v>
      </c>
      <c r="B29" s="30" t="s">
        <v>62</v>
      </c>
      <c r="C29" s="31"/>
      <c r="D29" s="32"/>
      <c r="E29" s="25" t="s">
        <v>23</v>
      </c>
      <c r="F29" s="43"/>
      <c r="G29" s="44"/>
      <c r="H29" s="9">
        <v>1475</v>
      </c>
      <c r="I29" s="9"/>
      <c r="J29" s="9">
        <f t="shared" si="0"/>
        <v>1475</v>
      </c>
      <c r="K29" s="9">
        <v>1475</v>
      </c>
      <c r="L29" s="9"/>
      <c r="M29" s="9">
        <f t="shared" si="1"/>
        <v>1475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customHeight="1" x14ac:dyDescent="0.25">
      <c r="A30" s="15">
        <v>3</v>
      </c>
      <c r="B30" s="30" t="s">
        <v>63</v>
      </c>
      <c r="C30" s="31"/>
      <c r="D30" s="32"/>
      <c r="E30" s="25" t="s">
        <v>23</v>
      </c>
      <c r="F30" s="45"/>
      <c r="G30" s="46"/>
      <c r="H30" s="9">
        <v>5</v>
      </c>
      <c r="I30" s="9"/>
      <c r="J30" s="9">
        <f t="shared" si="0"/>
        <v>5</v>
      </c>
      <c r="K30" s="9">
        <v>5</v>
      </c>
      <c r="L30" s="9"/>
      <c r="M30" s="9">
        <f t="shared" si="1"/>
        <v>5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58.5" hidden="1" customHeight="1" x14ac:dyDescent="0.25">
      <c r="A31" s="15">
        <v>4</v>
      </c>
      <c r="B31" s="30" t="s">
        <v>64</v>
      </c>
      <c r="C31" s="31"/>
      <c r="D31" s="32"/>
      <c r="E31" s="25" t="s">
        <v>23</v>
      </c>
      <c r="F31" s="41" t="s">
        <v>65</v>
      </c>
      <c r="G31" s="42"/>
      <c r="H31" s="13">
        <f>H32+H33</f>
        <v>0</v>
      </c>
      <c r="I31" s="13"/>
      <c r="J31" s="13">
        <f t="shared" si="0"/>
        <v>0</v>
      </c>
      <c r="K31" s="13">
        <f>K32+K33</f>
        <v>0</v>
      </c>
      <c r="L31" s="13"/>
      <c r="M31" s="13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3.25" hidden="1" customHeight="1" x14ac:dyDescent="0.25">
      <c r="A32" s="15"/>
      <c r="B32" s="30" t="s">
        <v>53</v>
      </c>
      <c r="C32" s="31"/>
      <c r="D32" s="32"/>
      <c r="E32" s="25" t="s">
        <v>23</v>
      </c>
      <c r="F32" s="43"/>
      <c r="G32" s="44"/>
      <c r="H32" s="13">
        <v>0</v>
      </c>
      <c r="I32" s="13"/>
      <c r="J32" s="13">
        <f t="shared" si="0"/>
        <v>0</v>
      </c>
      <c r="K32" s="13">
        <v>0</v>
      </c>
      <c r="L32" s="13"/>
      <c r="M32" s="13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3.25" hidden="1" customHeight="1" x14ac:dyDescent="0.25">
      <c r="A33" s="15"/>
      <c r="B33" s="30" t="s">
        <v>54</v>
      </c>
      <c r="C33" s="31"/>
      <c r="D33" s="32"/>
      <c r="E33" s="25" t="s">
        <v>23</v>
      </c>
      <c r="F33" s="43"/>
      <c r="G33" s="44"/>
      <c r="H33" s="13">
        <v>0</v>
      </c>
      <c r="I33" s="13"/>
      <c r="J33" s="13">
        <f t="shared" si="0"/>
        <v>0</v>
      </c>
      <c r="K33" s="13">
        <v>0</v>
      </c>
      <c r="L33" s="13"/>
      <c r="M33" s="13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72" customHeight="1" x14ac:dyDescent="0.25">
      <c r="A34" s="15">
        <v>4</v>
      </c>
      <c r="B34" s="30" t="s">
        <v>66</v>
      </c>
      <c r="C34" s="31"/>
      <c r="D34" s="32"/>
      <c r="E34" s="25" t="s">
        <v>23</v>
      </c>
      <c r="F34" s="41" t="s">
        <v>65</v>
      </c>
      <c r="G34" s="42"/>
      <c r="H34" s="13">
        <f>H35+H36</f>
        <v>11.5</v>
      </c>
      <c r="I34" s="13"/>
      <c r="J34" s="13">
        <f t="shared" si="0"/>
        <v>11.5</v>
      </c>
      <c r="K34" s="13">
        <f>K35+K36</f>
        <v>11.5</v>
      </c>
      <c r="L34" s="13"/>
      <c r="M34" s="13">
        <f t="shared" si="1"/>
        <v>11.5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3.25" customHeight="1" x14ac:dyDescent="0.25">
      <c r="A35" s="15"/>
      <c r="B35" s="30" t="s">
        <v>53</v>
      </c>
      <c r="C35" s="31"/>
      <c r="D35" s="32"/>
      <c r="E35" s="25" t="s">
        <v>23</v>
      </c>
      <c r="F35" s="43"/>
      <c r="G35" s="44"/>
      <c r="H35" s="13">
        <v>11.5</v>
      </c>
      <c r="I35" s="13"/>
      <c r="J35" s="13">
        <f t="shared" si="0"/>
        <v>11.5</v>
      </c>
      <c r="K35" s="13">
        <v>11.5</v>
      </c>
      <c r="L35" s="13"/>
      <c r="M35" s="13">
        <f t="shared" si="1"/>
        <v>11.5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23.25" customHeight="1" x14ac:dyDescent="0.25">
      <c r="A36" s="15"/>
      <c r="B36" s="30" t="s">
        <v>54</v>
      </c>
      <c r="C36" s="31"/>
      <c r="D36" s="32"/>
      <c r="E36" s="25" t="s">
        <v>23</v>
      </c>
      <c r="F36" s="43"/>
      <c r="G36" s="44"/>
      <c r="H36" s="13">
        <v>0</v>
      </c>
      <c r="I36" s="13"/>
      <c r="J36" s="13">
        <f t="shared" si="0"/>
        <v>0</v>
      </c>
      <c r="K36" s="13">
        <v>0</v>
      </c>
      <c r="L36" s="13"/>
      <c r="M36" s="13">
        <f t="shared" si="1"/>
        <v>0</v>
      </c>
      <c r="N36" s="9">
        <f t="shared" si="2"/>
        <v>0</v>
      </c>
      <c r="O36" s="9">
        <f t="shared" si="2"/>
        <v>0</v>
      </c>
      <c r="P36" s="9">
        <f t="shared" si="2"/>
        <v>0</v>
      </c>
    </row>
    <row r="37" spans="1:16" s="7" customFormat="1" ht="34.5" customHeight="1" x14ac:dyDescent="0.25">
      <c r="A37" s="15">
        <v>5</v>
      </c>
      <c r="B37" s="30" t="s">
        <v>67</v>
      </c>
      <c r="C37" s="31"/>
      <c r="D37" s="32"/>
      <c r="E37" s="25" t="s">
        <v>23</v>
      </c>
      <c r="F37" s="41" t="s">
        <v>65</v>
      </c>
      <c r="G37" s="42"/>
      <c r="H37" s="13">
        <f>H38+H39</f>
        <v>332.90000000000003</v>
      </c>
      <c r="I37" s="13"/>
      <c r="J37" s="13">
        <f t="shared" si="0"/>
        <v>332.90000000000003</v>
      </c>
      <c r="K37" s="13">
        <f>K38+K39</f>
        <v>332.90000000000003</v>
      </c>
      <c r="L37" s="13"/>
      <c r="M37" s="13">
        <f t="shared" si="1"/>
        <v>332.90000000000003</v>
      </c>
      <c r="N37" s="9">
        <f t="shared" si="2"/>
        <v>0</v>
      </c>
      <c r="O37" s="9">
        <f t="shared" si="2"/>
        <v>0</v>
      </c>
      <c r="P37" s="9">
        <f t="shared" si="2"/>
        <v>0</v>
      </c>
    </row>
    <row r="38" spans="1:16" s="7" customFormat="1" ht="23.25" customHeight="1" x14ac:dyDescent="0.25">
      <c r="A38" s="15"/>
      <c r="B38" s="30" t="s">
        <v>53</v>
      </c>
      <c r="C38" s="31"/>
      <c r="D38" s="32"/>
      <c r="E38" s="25" t="s">
        <v>23</v>
      </c>
      <c r="F38" s="43"/>
      <c r="G38" s="44"/>
      <c r="H38" s="13">
        <v>303.3</v>
      </c>
      <c r="I38" s="13"/>
      <c r="J38" s="13">
        <f t="shared" si="0"/>
        <v>303.3</v>
      </c>
      <c r="K38" s="13">
        <v>303.3</v>
      </c>
      <c r="L38" s="13"/>
      <c r="M38" s="13">
        <f t="shared" si="1"/>
        <v>303.3</v>
      </c>
      <c r="N38" s="9">
        <f t="shared" si="2"/>
        <v>0</v>
      </c>
      <c r="O38" s="9">
        <f t="shared" si="2"/>
        <v>0</v>
      </c>
      <c r="P38" s="9">
        <f t="shared" si="2"/>
        <v>0</v>
      </c>
    </row>
    <row r="39" spans="1:16" s="7" customFormat="1" ht="23.25" customHeight="1" x14ac:dyDescent="0.25">
      <c r="A39" s="15"/>
      <c r="B39" s="30" t="s">
        <v>54</v>
      </c>
      <c r="C39" s="31"/>
      <c r="D39" s="32"/>
      <c r="E39" s="25" t="s">
        <v>23</v>
      </c>
      <c r="F39" s="43"/>
      <c r="G39" s="44"/>
      <c r="H39" s="13">
        <v>29.6</v>
      </c>
      <c r="I39" s="13"/>
      <c r="J39" s="13">
        <f t="shared" si="0"/>
        <v>29.6</v>
      </c>
      <c r="K39" s="13">
        <v>29.6</v>
      </c>
      <c r="L39" s="13"/>
      <c r="M39" s="13">
        <f t="shared" si="1"/>
        <v>29.6</v>
      </c>
      <c r="N39" s="9">
        <f t="shared" si="2"/>
        <v>0</v>
      </c>
      <c r="O39" s="9">
        <f t="shared" si="2"/>
        <v>0</v>
      </c>
      <c r="P39" s="9">
        <f t="shared" si="2"/>
        <v>0</v>
      </c>
    </row>
    <row r="40" spans="1:16" s="7" customFormat="1" ht="34.5" customHeight="1" x14ac:dyDescent="0.25">
      <c r="A40" s="15">
        <v>6</v>
      </c>
      <c r="B40" s="30" t="s">
        <v>68</v>
      </c>
      <c r="C40" s="31"/>
      <c r="D40" s="32"/>
      <c r="E40" s="25" t="s">
        <v>23</v>
      </c>
      <c r="F40" s="41" t="s">
        <v>65</v>
      </c>
      <c r="G40" s="42"/>
      <c r="H40" s="13">
        <f>H41+H42</f>
        <v>906.5</v>
      </c>
      <c r="I40" s="13"/>
      <c r="J40" s="13">
        <f t="shared" si="0"/>
        <v>906.5</v>
      </c>
      <c r="K40" s="13">
        <f>K41+K42</f>
        <v>906.5</v>
      </c>
      <c r="L40" s="13"/>
      <c r="M40" s="13">
        <f t="shared" si="1"/>
        <v>906.5</v>
      </c>
      <c r="N40" s="9">
        <f t="shared" si="2"/>
        <v>0</v>
      </c>
      <c r="O40" s="9">
        <f t="shared" si="2"/>
        <v>0</v>
      </c>
      <c r="P40" s="9">
        <f t="shared" si="2"/>
        <v>0</v>
      </c>
    </row>
    <row r="41" spans="1:16" s="7" customFormat="1" ht="23.25" customHeight="1" x14ac:dyDescent="0.25">
      <c r="A41" s="15"/>
      <c r="B41" s="30" t="s">
        <v>53</v>
      </c>
      <c r="C41" s="31"/>
      <c r="D41" s="32"/>
      <c r="E41" s="25" t="s">
        <v>23</v>
      </c>
      <c r="F41" s="43"/>
      <c r="G41" s="44"/>
      <c r="H41" s="13">
        <v>619.1</v>
      </c>
      <c r="I41" s="13"/>
      <c r="J41" s="13">
        <f t="shared" si="0"/>
        <v>619.1</v>
      </c>
      <c r="K41" s="13">
        <v>619.1</v>
      </c>
      <c r="L41" s="13"/>
      <c r="M41" s="13">
        <f t="shared" si="1"/>
        <v>619.1</v>
      </c>
      <c r="N41" s="9">
        <f t="shared" si="2"/>
        <v>0</v>
      </c>
      <c r="O41" s="9">
        <f t="shared" si="2"/>
        <v>0</v>
      </c>
      <c r="P41" s="9">
        <f t="shared" si="2"/>
        <v>0</v>
      </c>
    </row>
    <row r="42" spans="1:16" s="7" customFormat="1" ht="23.25" customHeight="1" x14ac:dyDescent="0.25">
      <c r="A42" s="15"/>
      <c r="B42" s="30" t="s">
        <v>54</v>
      </c>
      <c r="C42" s="31"/>
      <c r="D42" s="32"/>
      <c r="E42" s="25" t="s">
        <v>23</v>
      </c>
      <c r="F42" s="43"/>
      <c r="G42" s="44"/>
      <c r="H42" s="13">
        <v>287.39999999999998</v>
      </c>
      <c r="I42" s="13"/>
      <c r="J42" s="13">
        <f t="shared" si="0"/>
        <v>287.39999999999998</v>
      </c>
      <c r="K42" s="13">
        <v>287.39999999999998</v>
      </c>
      <c r="L42" s="13"/>
      <c r="M42" s="13">
        <f t="shared" si="1"/>
        <v>287.39999999999998</v>
      </c>
      <c r="N42" s="9">
        <f t="shared" si="2"/>
        <v>0</v>
      </c>
      <c r="O42" s="9">
        <f t="shared" si="2"/>
        <v>0</v>
      </c>
      <c r="P42" s="9">
        <f t="shared" si="2"/>
        <v>0</v>
      </c>
    </row>
    <row r="43" spans="1:16" s="7" customFormat="1" ht="34.5" customHeight="1" x14ac:dyDescent="0.25">
      <c r="A43" s="15">
        <v>7</v>
      </c>
      <c r="B43" s="30" t="s">
        <v>69</v>
      </c>
      <c r="C43" s="31"/>
      <c r="D43" s="32"/>
      <c r="E43" s="25" t="s">
        <v>23</v>
      </c>
      <c r="F43" s="41" t="s">
        <v>65</v>
      </c>
      <c r="G43" s="42"/>
      <c r="H43" s="13">
        <f>H44+H45</f>
        <v>1250.9000000000001</v>
      </c>
      <c r="I43" s="13">
        <f>I31+I34+I37+I40</f>
        <v>0</v>
      </c>
      <c r="J43" s="13">
        <f t="shared" si="0"/>
        <v>1250.9000000000001</v>
      </c>
      <c r="K43" s="13">
        <f>K44+K45</f>
        <v>1250.9000000000001</v>
      </c>
      <c r="L43" s="13">
        <f>L31+L34+L37+L40</f>
        <v>0</v>
      </c>
      <c r="M43" s="13">
        <f t="shared" si="1"/>
        <v>1250.9000000000001</v>
      </c>
      <c r="N43" s="9">
        <f t="shared" si="2"/>
        <v>0</v>
      </c>
      <c r="O43" s="9">
        <f t="shared" si="2"/>
        <v>0</v>
      </c>
      <c r="P43" s="9">
        <f t="shared" si="2"/>
        <v>0</v>
      </c>
    </row>
    <row r="44" spans="1:16" s="7" customFormat="1" ht="23.25" customHeight="1" x14ac:dyDescent="0.25">
      <c r="A44" s="15"/>
      <c r="B44" s="30" t="s">
        <v>53</v>
      </c>
      <c r="C44" s="31"/>
      <c r="D44" s="32"/>
      <c r="E44" s="25" t="s">
        <v>23</v>
      </c>
      <c r="F44" s="43"/>
      <c r="G44" s="44"/>
      <c r="H44" s="13">
        <f>H32+H35+H38+H41</f>
        <v>933.90000000000009</v>
      </c>
      <c r="I44" s="13"/>
      <c r="J44" s="13">
        <f t="shared" si="0"/>
        <v>933.90000000000009</v>
      </c>
      <c r="K44" s="13">
        <f>K32+K35+K38+K41</f>
        <v>933.90000000000009</v>
      </c>
      <c r="L44" s="13"/>
      <c r="M44" s="13">
        <f t="shared" si="1"/>
        <v>933.90000000000009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23.25" customHeight="1" x14ac:dyDescent="0.25">
      <c r="A45" s="15"/>
      <c r="B45" s="30" t="s">
        <v>54</v>
      </c>
      <c r="C45" s="31"/>
      <c r="D45" s="32"/>
      <c r="E45" s="25" t="s">
        <v>23</v>
      </c>
      <c r="F45" s="43"/>
      <c r="G45" s="44"/>
      <c r="H45" s="13">
        <f>H33+H36+H39+H42</f>
        <v>317</v>
      </c>
      <c r="I45" s="13"/>
      <c r="J45" s="13">
        <f t="shared" si="0"/>
        <v>317</v>
      </c>
      <c r="K45" s="13">
        <f>K33+K36+K39+K42</f>
        <v>317</v>
      </c>
      <c r="L45" s="13"/>
      <c r="M45" s="13">
        <f t="shared" si="1"/>
        <v>317</v>
      </c>
      <c r="N45" s="9">
        <f t="shared" si="2"/>
        <v>0</v>
      </c>
      <c r="O45" s="9">
        <f t="shared" si="2"/>
        <v>0</v>
      </c>
      <c r="P45" s="9">
        <f t="shared" si="2"/>
        <v>0</v>
      </c>
    </row>
    <row r="46" spans="1:16" s="7" customFormat="1" ht="34.5" hidden="1" customHeight="1" x14ac:dyDescent="0.25">
      <c r="A46" s="15"/>
      <c r="B46" s="30"/>
      <c r="C46" s="31"/>
      <c r="D46" s="32"/>
      <c r="E46" s="25"/>
      <c r="F46" s="30"/>
      <c r="G46" s="32"/>
      <c r="H46" s="9"/>
      <c r="I46" s="9"/>
      <c r="J46" s="9">
        <f t="shared" si="0"/>
        <v>0</v>
      </c>
      <c r="K46" s="9"/>
      <c r="L46" s="9"/>
      <c r="M46" s="9">
        <f t="shared" si="1"/>
        <v>0</v>
      </c>
      <c r="N46" s="9">
        <f t="shared" si="2"/>
        <v>0</v>
      </c>
      <c r="O46" s="9">
        <f t="shared" si="2"/>
        <v>0</v>
      </c>
      <c r="P46" s="9">
        <f t="shared" si="2"/>
        <v>0</v>
      </c>
    </row>
    <row r="47" spans="1:16" s="7" customFormat="1" ht="38.25" customHeight="1" x14ac:dyDescent="0.25">
      <c r="A47" s="15"/>
      <c r="B47" s="27" t="s">
        <v>55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1:16" s="7" customFormat="1" ht="25.5" customHeight="1" x14ac:dyDescent="0.3">
      <c r="A48" s="65"/>
      <c r="B48" s="33" t="s">
        <v>12</v>
      </c>
      <c r="C48" s="34"/>
      <c r="D48" s="35"/>
      <c r="E48" s="25"/>
      <c r="F48" s="30"/>
      <c r="G48" s="32"/>
      <c r="H48" s="9"/>
      <c r="I48" s="9"/>
      <c r="J48" s="9"/>
      <c r="K48" s="9"/>
      <c r="L48" s="9"/>
      <c r="M48" s="9"/>
      <c r="N48" s="9"/>
      <c r="O48" s="9"/>
      <c r="P48" s="9"/>
    </row>
    <row r="49" spans="1:16" s="7" customFormat="1" ht="56.25" customHeight="1" x14ac:dyDescent="0.25">
      <c r="A49" s="15">
        <v>1</v>
      </c>
      <c r="B49" s="30" t="s">
        <v>70</v>
      </c>
      <c r="C49" s="31"/>
      <c r="D49" s="32"/>
      <c r="E49" s="25" t="s">
        <v>36</v>
      </c>
      <c r="F49" s="41" t="s">
        <v>71</v>
      </c>
      <c r="G49" s="42"/>
      <c r="H49" s="9">
        <f>H50+H51</f>
        <v>45141</v>
      </c>
      <c r="I49" s="9"/>
      <c r="J49" s="9">
        <f t="shared" ref="J49:J62" si="3">H49+I49</f>
        <v>45141</v>
      </c>
      <c r="K49" s="9">
        <f>K50+K51</f>
        <v>45141</v>
      </c>
      <c r="L49" s="9"/>
      <c r="M49" s="9">
        <f t="shared" ref="M49:M62" si="4">K49+L49</f>
        <v>45141</v>
      </c>
      <c r="N49" s="9">
        <f t="shared" ref="N49:P62" si="5">K49-H49</f>
        <v>0</v>
      </c>
      <c r="O49" s="9">
        <f t="shared" si="5"/>
        <v>0</v>
      </c>
      <c r="P49" s="9">
        <f t="shared" si="5"/>
        <v>0</v>
      </c>
    </row>
    <row r="50" spans="1:16" s="7" customFormat="1" ht="23.25" customHeight="1" x14ac:dyDescent="0.25">
      <c r="A50" s="15"/>
      <c r="B50" s="30" t="s">
        <v>72</v>
      </c>
      <c r="C50" s="31"/>
      <c r="D50" s="32"/>
      <c r="E50" s="25" t="s">
        <v>23</v>
      </c>
      <c r="F50" s="43"/>
      <c r="G50" s="44"/>
      <c r="H50" s="9">
        <f>H53+H56</f>
        <v>22390</v>
      </c>
      <c r="I50" s="13"/>
      <c r="J50" s="9">
        <f t="shared" si="3"/>
        <v>22390</v>
      </c>
      <c r="K50" s="9">
        <f>K53+K56</f>
        <v>22390</v>
      </c>
      <c r="L50" s="13"/>
      <c r="M50" s="9">
        <f t="shared" si="4"/>
        <v>22390</v>
      </c>
      <c r="N50" s="9">
        <f t="shared" si="5"/>
        <v>0</v>
      </c>
      <c r="O50" s="9">
        <f t="shared" si="5"/>
        <v>0</v>
      </c>
      <c r="P50" s="9">
        <f t="shared" si="5"/>
        <v>0</v>
      </c>
    </row>
    <row r="51" spans="1:16" s="7" customFormat="1" ht="23.25" customHeight="1" x14ac:dyDescent="0.25">
      <c r="A51" s="15"/>
      <c r="B51" s="30" t="s">
        <v>73</v>
      </c>
      <c r="C51" s="31"/>
      <c r="D51" s="32"/>
      <c r="E51" s="25" t="s">
        <v>23</v>
      </c>
      <c r="F51" s="43"/>
      <c r="G51" s="44"/>
      <c r="H51" s="9">
        <f>H54+H57</f>
        <v>22751</v>
      </c>
      <c r="I51" s="13"/>
      <c r="J51" s="9">
        <f t="shared" si="3"/>
        <v>22751</v>
      </c>
      <c r="K51" s="9">
        <f>K54+K57</f>
        <v>22751</v>
      </c>
      <c r="L51" s="13"/>
      <c r="M51" s="9">
        <f t="shared" si="4"/>
        <v>22751</v>
      </c>
      <c r="N51" s="9">
        <f t="shared" si="5"/>
        <v>0</v>
      </c>
      <c r="O51" s="9">
        <f t="shared" si="5"/>
        <v>0</v>
      </c>
      <c r="P51" s="9">
        <f t="shared" si="5"/>
        <v>0</v>
      </c>
    </row>
    <row r="52" spans="1:16" s="7" customFormat="1" ht="44.25" customHeight="1" x14ac:dyDescent="0.25">
      <c r="A52" s="15">
        <v>2</v>
      </c>
      <c r="B52" s="30" t="s">
        <v>74</v>
      </c>
      <c r="C52" s="31"/>
      <c r="D52" s="32"/>
      <c r="E52" s="25" t="s">
        <v>36</v>
      </c>
      <c r="F52" s="43"/>
      <c r="G52" s="44"/>
      <c r="H52" s="9">
        <f>H53+H54</f>
        <v>45045</v>
      </c>
      <c r="I52" s="9"/>
      <c r="J52" s="9">
        <f t="shared" si="3"/>
        <v>45045</v>
      </c>
      <c r="K52" s="9">
        <f>K53+K54</f>
        <v>45045</v>
      </c>
      <c r="L52" s="9"/>
      <c r="M52" s="9">
        <f t="shared" si="4"/>
        <v>45045</v>
      </c>
      <c r="N52" s="9">
        <f t="shared" si="5"/>
        <v>0</v>
      </c>
      <c r="O52" s="9">
        <f t="shared" si="5"/>
        <v>0</v>
      </c>
      <c r="P52" s="9">
        <f t="shared" si="5"/>
        <v>0</v>
      </c>
    </row>
    <row r="53" spans="1:16" s="7" customFormat="1" ht="23.25" customHeight="1" x14ac:dyDescent="0.25">
      <c r="A53" s="15"/>
      <c r="B53" s="30" t="s">
        <v>72</v>
      </c>
      <c r="C53" s="31"/>
      <c r="D53" s="32"/>
      <c r="E53" s="25" t="s">
        <v>23</v>
      </c>
      <c r="F53" s="43"/>
      <c r="G53" s="44"/>
      <c r="H53" s="9">
        <v>22342</v>
      </c>
      <c r="I53" s="13"/>
      <c r="J53" s="9">
        <f t="shared" si="3"/>
        <v>22342</v>
      </c>
      <c r="K53" s="9">
        <v>22342</v>
      </c>
      <c r="L53" s="13"/>
      <c r="M53" s="9">
        <f t="shared" si="4"/>
        <v>22342</v>
      </c>
      <c r="N53" s="9">
        <f t="shared" si="5"/>
        <v>0</v>
      </c>
      <c r="O53" s="9">
        <f t="shared" si="5"/>
        <v>0</v>
      </c>
      <c r="P53" s="9">
        <f t="shared" si="5"/>
        <v>0</v>
      </c>
    </row>
    <row r="54" spans="1:16" s="7" customFormat="1" ht="23.25" customHeight="1" x14ac:dyDescent="0.25">
      <c r="A54" s="15"/>
      <c r="B54" s="30" t="s">
        <v>73</v>
      </c>
      <c r="C54" s="31"/>
      <c r="D54" s="32"/>
      <c r="E54" s="25" t="s">
        <v>23</v>
      </c>
      <c r="F54" s="43"/>
      <c r="G54" s="44"/>
      <c r="H54" s="9">
        <v>22703</v>
      </c>
      <c r="I54" s="13"/>
      <c r="J54" s="9">
        <f t="shared" si="3"/>
        <v>22703</v>
      </c>
      <c r="K54" s="9">
        <v>22703</v>
      </c>
      <c r="L54" s="13"/>
      <c r="M54" s="9">
        <f t="shared" si="4"/>
        <v>22703</v>
      </c>
      <c r="N54" s="9">
        <f t="shared" si="5"/>
        <v>0</v>
      </c>
      <c r="O54" s="9">
        <f t="shared" si="5"/>
        <v>0</v>
      </c>
      <c r="P54" s="9">
        <f t="shared" si="5"/>
        <v>0</v>
      </c>
    </row>
    <row r="55" spans="1:16" s="7" customFormat="1" ht="55.5" customHeight="1" x14ac:dyDescent="0.25">
      <c r="A55" s="15">
        <v>3</v>
      </c>
      <c r="B55" s="30" t="s">
        <v>75</v>
      </c>
      <c r="C55" s="31"/>
      <c r="D55" s="32"/>
      <c r="E55" s="25" t="s">
        <v>36</v>
      </c>
      <c r="F55" s="43"/>
      <c r="G55" s="44"/>
      <c r="H55" s="9">
        <f>H56+H57</f>
        <v>96</v>
      </c>
      <c r="I55" s="9"/>
      <c r="J55" s="9">
        <f t="shared" si="3"/>
        <v>96</v>
      </c>
      <c r="K55" s="9">
        <f>K56+K57</f>
        <v>96</v>
      </c>
      <c r="L55" s="9"/>
      <c r="M55" s="9">
        <f t="shared" si="4"/>
        <v>96</v>
      </c>
      <c r="N55" s="9">
        <f t="shared" si="5"/>
        <v>0</v>
      </c>
      <c r="O55" s="9">
        <f t="shared" si="5"/>
        <v>0</v>
      </c>
      <c r="P55" s="9">
        <f t="shared" si="5"/>
        <v>0</v>
      </c>
    </row>
    <row r="56" spans="1:16" s="7" customFormat="1" ht="23.25" customHeight="1" x14ac:dyDescent="0.25">
      <c r="A56" s="15"/>
      <c r="B56" s="30" t="s">
        <v>72</v>
      </c>
      <c r="C56" s="31"/>
      <c r="D56" s="32"/>
      <c r="E56" s="25" t="s">
        <v>23</v>
      </c>
      <c r="F56" s="43"/>
      <c r="G56" s="44"/>
      <c r="H56" s="9">
        <v>48</v>
      </c>
      <c r="I56" s="13"/>
      <c r="J56" s="9">
        <f t="shared" si="3"/>
        <v>48</v>
      </c>
      <c r="K56" s="9">
        <v>48</v>
      </c>
      <c r="L56" s="13"/>
      <c r="M56" s="9">
        <f t="shared" si="4"/>
        <v>48</v>
      </c>
      <c r="N56" s="9">
        <f t="shared" si="5"/>
        <v>0</v>
      </c>
      <c r="O56" s="9">
        <f t="shared" si="5"/>
        <v>0</v>
      </c>
      <c r="P56" s="9">
        <f t="shared" si="5"/>
        <v>0</v>
      </c>
    </row>
    <row r="57" spans="1:16" s="7" customFormat="1" ht="23.25" customHeight="1" x14ac:dyDescent="0.25">
      <c r="A57" s="15"/>
      <c r="B57" s="30" t="s">
        <v>73</v>
      </c>
      <c r="C57" s="31"/>
      <c r="D57" s="32"/>
      <c r="E57" s="25" t="s">
        <v>23</v>
      </c>
      <c r="F57" s="45"/>
      <c r="G57" s="46"/>
      <c r="H57" s="9">
        <v>48</v>
      </c>
      <c r="I57" s="13"/>
      <c r="J57" s="9">
        <f t="shared" si="3"/>
        <v>48</v>
      </c>
      <c r="K57" s="9">
        <v>48</v>
      </c>
      <c r="L57" s="13"/>
      <c r="M57" s="9">
        <f t="shared" si="4"/>
        <v>48</v>
      </c>
      <c r="N57" s="9">
        <f t="shared" si="5"/>
        <v>0</v>
      </c>
      <c r="O57" s="9">
        <f t="shared" si="5"/>
        <v>0</v>
      </c>
      <c r="P57" s="9">
        <f t="shared" si="5"/>
        <v>0</v>
      </c>
    </row>
    <row r="58" spans="1:16" s="7" customFormat="1" ht="58.5" customHeight="1" x14ac:dyDescent="0.25">
      <c r="A58" s="15">
        <v>4</v>
      </c>
      <c r="B58" s="30" t="s">
        <v>76</v>
      </c>
      <c r="C58" s="31"/>
      <c r="D58" s="32"/>
      <c r="E58" s="25" t="s">
        <v>36</v>
      </c>
      <c r="F58" s="30" t="s">
        <v>77</v>
      </c>
      <c r="G58" s="32"/>
      <c r="H58" s="9">
        <v>116</v>
      </c>
      <c r="I58" s="9"/>
      <c r="J58" s="9">
        <f t="shared" si="3"/>
        <v>116</v>
      </c>
      <c r="K58" s="9">
        <v>139</v>
      </c>
      <c r="L58" s="9"/>
      <c r="M58" s="9">
        <f t="shared" si="4"/>
        <v>139</v>
      </c>
      <c r="N58" s="9">
        <f t="shared" si="5"/>
        <v>23</v>
      </c>
      <c r="O58" s="9">
        <f t="shared" si="5"/>
        <v>0</v>
      </c>
      <c r="P58" s="9">
        <f t="shared" si="5"/>
        <v>23</v>
      </c>
    </row>
    <row r="59" spans="1:16" s="7" customFormat="1" ht="101.25" customHeight="1" x14ac:dyDescent="0.25">
      <c r="A59" s="15">
        <v>5</v>
      </c>
      <c r="B59" s="30" t="s">
        <v>78</v>
      </c>
      <c r="C59" s="31"/>
      <c r="D59" s="32"/>
      <c r="E59" s="25" t="s">
        <v>36</v>
      </c>
      <c r="F59" s="30" t="s">
        <v>79</v>
      </c>
      <c r="G59" s="32"/>
      <c r="H59" s="9">
        <v>5570</v>
      </c>
      <c r="I59" s="9"/>
      <c r="J59" s="9">
        <f t="shared" si="3"/>
        <v>5570</v>
      </c>
      <c r="K59" s="9">
        <v>5570</v>
      </c>
      <c r="L59" s="9"/>
      <c r="M59" s="9">
        <f t="shared" si="4"/>
        <v>5570</v>
      </c>
      <c r="N59" s="9">
        <f t="shared" si="5"/>
        <v>0</v>
      </c>
      <c r="O59" s="9">
        <f t="shared" si="5"/>
        <v>0</v>
      </c>
      <c r="P59" s="9">
        <f t="shared" si="5"/>
        <v>0</v>
      </c>
    </row>
    <row r="60" spans="1:16" s="7" customFormat="1" ht="84.75" customHeight="1" x14ac:dyDescent="0.25">
      <c r="A60" s="15">
        <v>6</v>
      </c>
      <c r="B60" s="30" t="s">
        <v>80</v>
      </c>
      <c r="C60" s="31"/>
      <c r="D60" s="32"/>
      <c r="E60" s="25" t="s">
        <v>36</v>
      </c>
      <c r="F60" s="30" t="s">
        <v>81</v>
      </c>
      <c r="G60" s="32"/>
      <c r="H60" s="9">
        <v>908</v>
      </c>
      <c r="I60" s="9"/>
      <c r="J60" s="9">
        <f t="shared" si="3"/>
        <v>908</v>
      </c>
      <c r="K60" s="9">
        <v>0</v>
      </c>
      <c r="L60" s="9"/>
      <c r="M60" s="9">
        <f t="shared" si="4"/>
        <v>0</v>
      </c>
      <c r="N60" s="9">
        <f t="shared" si="5"/>
        <v>-908</v>
      </c>
      <c r="O60" s="9">
        <f t="shared" si="5"/>
        <v>0</v>
      </c>
      <c r="P60" s="9">
        <f t="shared" si="5"/>
        <v>-908</v>
      </c>
    </row>
    <row r="61" spans="1:16" s="7" customFormat="1" ht="25.5" hidden="1" customHeight="1" x14ac:dyDescent="0.25">
      <c r="A61" s="15"/>
      <c r="B61" s="30"/>
      <c r="C61" s="31"/>
      <c r="D61" s="32"/>
      <c r="E61" s="25"/>
      <c r="F61" s="30"/>
      <c r="G61" s="32"/>
      <c r="H61" s="9"/>
      <c r="I61" s="9"/>
      <c r="J61" s="9">
        <f t="shared" si="3"/>
        <v>0</v>
      </c>
      <c r="K61" s="9"/>
      <c r="L61" s="9"/>
      <c r="M61" s="9">
        <f t="shared" si="4"/>
        <v>0</v>
      </c>
      <c r="N61" s="9">
        <f t="shared" si="5"/>
        <v>0</v>
      </c>
      <c r="O61" s="9">
        <f t="shared" si="5"/>
        <v>0</v>
      </c>
      <c r="P61" s="9">
        <f t="shared" si="5"/>
        <v>0</v>
      </c>
    </row>
    <row r="62" spans="1:16" s="7" customFormat="1" ht="25.5" hidden="1" customHeight="1" x14ac:dyDescent="0.25">
      <c r="A62" s="15"/>
      <c r="B62" s="30"/>
      <c r="C62" s="31"/>
      <c r="D62" s="32"/>
      <c r="E62" s="25"/>
      <c r="F62" s="30"/>
      <c r="G62" s="32"/>
      <c r="H62" s="9"/>
      <c r="I62" s="9"/>
      <c r="J62" s="9">
        <f t="shared" si="3"/>
        <v>0</v>
      </c>
      <c r="K62" s="9"/>
      <c r="L62" s="9"/>
      <c r="M62" s="9">
        <f t="shared" si="4"/>
        <v>0</v>
      </c>
      <c r="N62" s="9">
        <f t="shared" si="5"/>
        <v>0</v>
      </c>
      <c r="O62" s="9">
        <f t="shared" si="5"/>
        <v>0</v>
      </c>
      <c r="P62" s="9">
        <f t="shared" si="5"/>
        <v>0</v>
      </c>
    </row>
    <row r="63" spans="1:16" s="7" customFormat="1" ht="72.75" customHeight="1" x14ac:dyDescent="0.25">
      <c r="A63" s="15"/>
      <c r="B63" s="27" t="s">
        <v>82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/>
    </row>
    <row r="64" spans="1:16" s="7" customFormat="1" ht="25.5" customHeight="1" x14ac:dyDescent="0.25">
      <c r="A64" s="15"/>
      <c r="B64" s="33" t="s">
        <v>13</v>
      </c>
      <c r="C64" s="34"/>
      <c r="D64" s="35"/>
      <c r="E64" s="25"/>
      <c r="F64" s="30"/>
      <c r="G64" s="32"/>
      <c r="H64" s="9"/>
      <c r="I64" s="9"/>
      <c r="J64" s="9"/>
      <c r="K64" s="9"/>
      <c r="L64" s="9"/>
      <c r="M64" s="9"/>
      <c r="N64" s="9"/>
      <c r="O64" s="9"/>
      <c r="P64" s="9"/>
    </row>
    <row r="65" spans="1:16" s="7" customFormat="1" ht="25.5" customHeight="1" x14ac:dyDescent="0.25">
      <c r="A65" s="15">
        <v>1</v>
      </c>
      <c r="B65" s="30" t="s">
        <v>37</v>
      </c>
      <c r="C65" s="31"/>
      <c r="D65" s="32"/>
      <c r="E65" s="25" t="s">
        <v>38</v>
      </c>
      <c r="F65" s="30" t="s">
        <v>83</v>
      </c>
      <c r="G65" s="32"/>
      <c r="H65" s="9">
        <f>H75*H49</f>
        <v>6094035</v>
      </c>
      <c r="I65" s="9"/>
      <c r="J65" s="9">
        <f t="shared" ref="J65:J72" si="6">H65+I65</f>
        <v>6094035</v>
      </c>
      <c r="K65" s="9">
        <f>K75*K49</f>
        <v>4423818</v>
      </c>
      <c r="L65" s="9"/>
      <c r="M65" s="9">
        <f t="shared" ref="M65:M72" si="7">K65+L65</f>
        <v>4423818</v>
      </c>
      <c r="N65" s="9">
        <f t="shared" ref="N65:P72" si="8">K65-H65</f>
        <v>-1670217</v>
      </c>
      <c r="O65" s="9">
        <f t="shared" si="8"/>
        <v>0</v>
      </c>
      <c r="P65" s="9">
        <f t="shared" si="8"/>
        <v>-1670217</v>
      </c>
    </row>
    <row r="66" spans="1:16" s="7" customFormat="1" ht="75.75" customHeight="1" x14ac:dyDescent="0.25">
      <c r="A66" s="15">
        <v>2</v>
      </c>
      <c r="B66" s="30" t="s">
        <v>84</v>
      </c>
      <c r="C66" s="31"/>
      <c r="D66" s="32"/>
      <c r="E66" s="25" t="s">
        <v>27</v>
      </c>
      <c r="F66" s="30" t="s">
        <v>83</v>
      </c>
      <c r="G66" s="32"/>
      <c r="H66" s="9">
        <v>4545.7133122881633</v>
      </c>
      <c r="I66" s="9">
        <v>169.46664894441861</v>
      </c>
      <c r="J66" s="9">
        <f t="shared" si="6"/>
        <v>4715.1799612325822</v>
      </c>
      <c r="K66" s="26">
        <v>4545.7135803371648</v>
      </c>
      <c r="L66" s="26">
        <v>380.22192441461203</v>
      </c>
      <c r="M66" s="9">
        <f t="shared" si="7"/>
        <v>4925.9355047517765</v>
      </c>
      <c r="N66" s="9">
        <f t="shared" si="8"/>
        <v>2.6804900153365452E-4</v>
      </c>
      <c r="O66" s="9">
        <f>L66-I66</f>
        <v>210.75527547019342</v>
      </c>
      <c r="P66" s="9">
        <f t="shared" si="8"/>
        <v>210.75554351919436</v>
      </c>
    </row>
    <row r="67" spans="1:16" s="7" customFormat="1" ht="74.25" customHeight="1" x14ac:dyDescent="0.25">
      <c r="A67" s="15">
        <v>3</v>
      </c>
      <c r="B67" s="30" t="s">
        <v>85</v>
      </c>
      <c r="C67" s="31"/>
      <c r="D67" s="32"/>
      <c r="E67" s="25" t="s">
        <v>38</v>
      </c>
      <c r="F67" s="30" t="s">
        <v>83</v>
      </c>
      <c r="G67" s="32"/>
      <c r="H67" s="9">
        <v>4527.9700412042266</v>
      </c>
      <c r="I67" s="9">
        <v>93.322124011430844</v>
      </c>
      <c r="J67" s="9">
        <f t="shared" si="6"/>
        <v>4621.2921652156574</v>
      </c>
      <c r="K67" s="26">
        <v>4527.7303298553416</v>
      </c>
      <c r="L67" s="26">
        <v>304.07744799627835</v>
      </c>
      <c r="M67" s="9">
        <f t="shared" si="7"/>
        <v>4831.8077778516199</v>
      </c>
      <c r="N67" s="9">
        <f t="shared" si="8"/>
        <v>-0.2397113488850664</v>
      </c>
      <c r="O67" s="9">
        <f t="shared" si="8"/>
        <v>210.75532398484751</v>
      </c>
      <c r="P67" s="9">
        <f t="shared" si="8"/>
        <v>210.5156126359625</v>
      </c>
    </row>
    <row r="68" spans="1:16" s="7" customFormat="1" ht="25.5" customHeight="1" x14ac:dyDescent="0.25">
      <c r="A68" s="15">
        <v>4</v>
      </c>
      <c r="B68" s="30" t="s">
        <v>86</v>
      </c>
      <c r="C68" s="31"/>
      <c r="D68" s="32"/>
      <c r="E68" s="25" t="s">
        <v>36</v>
      </c>
      <c r="F68" s="30" t="s">
        <v>83</v>
      </c>
      <c r="G68" s="32"/>
      <c r="H68" s="9">
        <f>H52/H29</f>
        <v>30.538983050847456</v>
      </c>
      <c r="I68" s="9"/>
      <c r="J68" s="9">
        <f t="shared" si="6"/>
        <v>30.538983050847456</v>
      </c>
      <c r="K68" s="9">
        <f>K52/K29</f>
        <v>30.538983050847456</v>
      </c>
      <c r="L68" s="9"/>
      <c r="M68" s="9">
        <f t="shared" si="7"/>
        <v>30.538983050847456</v>
      </c>
      <c r="N68" s="9">
        <f t="shared" si="8"/>
        <v>0</v>
      </c>
      <c r="O68" s="9">
        <f t="shared" si="8"/>
        <v>0</v>
      </c>
      <c r="P68" s="9">
        <f t="shared" si="8"/>
        <v>0</v>
      </c>
    </row>
    <row r="69" spans="1:16" s="7" customFormat="1" ht="25.5" hidden="1" customHeight="1" x14ac:dyDescent="0.25">
      <c r="A69" s="15"/>
      <c r="B69" s="30"/>
      <c r="C69" s="31"/>
      <c r="D69" s="32"/>
      <c r="E69" s="25"/>
      <c r="F69" s="30"/>
      <c r="G69" s="32"/>
      <c r="H69" s="9"/>
      <c r="I69" s="9"/>
      <c r="J69" s="9">
        <f t="shared" si="6"/>
        <v>0</v>
      </c>
      <c r="K69" s="9"/>
      <c r="L69" s="9"/>
      <c r="M69" s="9">
        <f t="shared" si="7"/>
        <v>0</v>
      </c>
      <c r="N69" s="9">
        <f t="shared" si="8"/>
        <v>0</v>
      </c>
      <c r="O69" s="9">
        <f t="shared" si="8"/>
        <v>0</v>
      </c>
      <c r="P69" s="9">
        <f t="shared" si="8"/>
        <v>0</v>
      </c>
    </row>
    <row r="70" spans="1:16" s="7" customFormat="1" ht="25.5" hidden="1" customHeight="1" x14ac:dyDescent="0.25">
      <c r="A70" s="15"/>
      <c r="B70" s="30"/>
      <c r="C70" s="31"/>
      <c r="D70" s="32"/>
      <c r="E70" s="25"/>
      <c r="F70" s="30"/>
      <c r="G70" s="32"/>
      <c r="H70" s="9"/>
      <c r="I70" s="9"/>
      <c r="J70" s="9">
        <f t="shared" si="6"/>
        <v>0</v>
      </c>
      <c r="K70" s="9"/>
      <c r="L70" s="9"/>
      <c r="M70" s="9">
        <f t="shared" si="7"/>
        <v>0</v>
      </c>
      <c r="N70" s="9">
        <f t="shared" si="8"/>
        <v>0</v>
      </c>
      <c r="O70" s="9">
        <f t="shared" si="8"/>
        <v>0</v>
      </c>
      <c r="P70" s="9">
        <f t="shared" si="8"/>
        <v>0</v>
      </c>
    </row>
    <row r="71" spans="1:16" s="7" customFormat="1" ht="25.5" hidden="1" customHeight="1" x14ac:dyDescent="0.25">
      <c r="A71" s="15"/>
      <c r="B71" s="30"/>
      <c r="C71" s="31"/>
      <c r="D71" s="32"/>
      <c r="E71" s="25"/>
      <c r="F71" s="30"/>
      <c r="G71" s="32"/>
      <c r="H71" s="9"/>
      <c r="I71" s="9"/>
      <c r="J71" s="9">
        <f t="shared" si="6"/>
        <v>0</v>
      </c>
      <c r="K71" s="9"/>
      <c r="L71" s="9"/>
      <c r="M71" s="9">
        <f t="shared" si="7"/>
        <v>0</v>
      </c>
      <c r="N71" s="9">
        <f t="shared" si="8"/>
        <v>0</v>
      </c>
      <c r="O71" s="9">
        <f t="shared" si="8"/>
        <v>0</v>
      </c>
      <c r="P71" s="9">
        <f t="shared" si="8"/>
        <v>0</v>
      </c>
    </row>
    <row r="72" spans="1:16" s="7" customFormat="1" ht="25.5" hidden="1" customHeight="1" x14ac:dyDescent="0.25">
      <c r="A72" s="15"/>
      <c r="B72" s="30"/>
      <c r="C72" s="31"/>
      <c r="D72" s="32"/>
      <c r="E72" s="25"/>
      <c r="F72" s="30"/>
      <c r="G72" s="32"/>
      <c r="H72" s="9"/>
      <c r="I72" s="9"/>
      <c r="J72" s="9">
        <f t="shared" si="6"/>
        <v>0</v>
      </c>
      <c r="K72" s="9"/>
      <c r="L72" s="9"/>
      <c r="M72" s="9">
        <f t="shared" si="7"/>
        <v>0</v>
      </c>
      <c r="N72" s="9">
        <f t="shared" si="8"/>
        <v>0</v>
      </c>
      <c r="O72" s="9">
        <f t="shared" si="8"/>
        <v>0</v>
      </c>
      <c r="P72" s="9">
        <f t="shared" si="8"/>
        <v>0</v>
      </c>
    </row>
    <row r="73" spans="1:16" s="7" customFormat="1" ht="74.25" customHeight="1" x14ac:dyDescent="0.25">
      <c r="A73" s="15"/>
      <c r="B73" s="27" t="s">
        <v>87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9"/>
    </row>
    <row r="74" spans="1:16" s="7" customFormat="1" ht="25.5" customHeight="1" x14ac:dyDescent="0.25">
      <c r="A74" s="15"/>
      <c r="B74" s="33" t="s">
        <v>14</v>
      </c>
      <c r="C74" s="34"/>
      <c r="D74" s="35"/>
      <c r="E74" s="25"/>
      <c r="F74" s="30"/>
      <c r="G74" s="32"/>
      <c r="H74" s="9"/>
      <c r="I74" s="9"/>
      <c r="J74" s="9"/>
      <c r="K74" s="9"/>
      <c r="L74" s="9"/>
      <c r="M74" s="9"/>
      <c r="N74" s="9"/>
      <c r="O74" s="9"/>
      <c r="P74" s="9"/>
    </row>
    <row r="75" spans="1:16" s="7" customFormat="1" ht="25.5" customHeight="1" x14ac:dyDescent="0.25">
      <c r="A75" s="15">
        <v>1</v>
      </c>
      <c r="B75" s="30" t="s">
        <v>39</v>
      </c>
      <c r="C75" s="31"/>
      <c r="D75" s="32"/>
      <c r="E75" s="25" t="s">
        <v>23</v>
      </c>
      <c r="F75" s="30" t="s">
        <v>83</v>
      </c>
      <c r="G75" s="32"/>
      <c r="H75" s="9">
        <v>135</v>
      </c>
      <c r="I75" s="9"/>
      <c r="J75" s="9">
        <f t="shared" ref="J75:J82" si="9">H75+I75</f>
        <v>135</v>
      </c>
      <c r="K75" s="9">
        <v>98</v>
      </c>
      <c r="L75" s="9"/>
      <c r="M75" s="9">
        <f t="shared" ref="M75:M82" si="10">K75+L75</f>
        <v>98</v>
      </c>
      <c r="N75" s="9">
        <f t="shared" ref="N75:P82" si="11">K75-H75</f>
        <v>-37</v>
      </c>
      <c r="O75" s="9">
        <f t="shared" si="11"/>
        <v>0</v>
      </c>
      <c r="P75" s="9">
        <f t="shared" si="11"/>
        <v>-37</v>
      </c>
    </row>
    <row r="76" spans="1:16" s="7" customFormat="1" ht="106.5" customHeight="1" x14ac:dyDescent="0.25">
      <c r="A76" s="15">
        <v>2</v>
      </c>
      <c r="B76" s="30" t="s">
        <v>88</v>
      </c>
      <c r="C76" s="31"/>
      <c r="D76" s="32"/>
      <c r="E76" s="25" t="s">
        <v>36</v>
      </c>
      <c r="F76" s="30" t="s">
        <v>79</v>
      </c>
      <c r="G76" s="32"/>
      <c r="H76" s="9">
        <v>527</v>
      </c>
      <c r="I76" s="9"/>
      <c r="J76" s="9">
        <f t="shared" si="9"/>
        <v>527</v>
      </c>
      <c r="K76" s="9">
        <v>527</v>
      </c>
      <c r="L76" s="9"/>
      <c r="M76" s="9">
        <f t="shared" si="10"/>
        <v>527</v>
      </c>
      <c r="N76" s="9">
        <f t="shared" si="11"/>
        <v>0</v>
      </c>
      <c r="O76" s="9">
        <f t="shared" si="11"/>
        <v>0</v>
      </c>
      <c r="P76" s="9">
        <f t="shared" si="11"/>
        <v>0</v>
      </c>
    </row>
    <row r="77" spans="1:16" s="7" customFormat="1" ht="57.75" customHeight="1" x14ac:dyDescent="0.25">
      <c r="A77" s="15">
        <v>3</v>
      </c>
      <c r="B77" s="30" t="s">
        <v>89</v>
      </c>
      <c r="C77" s="31"/>
      <c r="D77" s="32"/>
      <c r="E77" s="25" t="s">
        <v>35</v>
      </c>
      <c r="F77" s="30" t="s">
        <v>83</v>
      </c>
      <c r="G77" s="32"/>
      <c r="H77" s="9">
        <v>100</v>
      </c>
      <c r="I77" s="9"/>
      <c r="J77" s="9">
        <f t="shared" si="9"/>
        <v>100</v>
      </c>
      <c r="K77" s="9">
        <v>100</v>
      </c>
      <c r="L77" s="9"/>
      <c r="M77" s="9">
        <f t="shared" si="10"/>
        <v>100</v>
      </c>
      <c r="N77" s="9">
        <f t="shared" si="11"/>
        <v>0</v>
      </c>
      <c r="O77" s="9">
        <f t="shared" si="11"/>
        <v>0</v>
      </c>
      <c r="P77" s="9">
        <f t="shared" si="11"/>
        <v>0</v>
      </c>
    </row>
    <row r="78" spans="1:16" s="7" customFormat="1" ht="25.5" hidden="1" customHeight="1" x14ac:dyDescent="0.25">
      <c r="A78" s="15"/>
      <c r="B78" s="30"/>
      <c r="C78" s="31"/>
      <c r="D78" s="32"/>
      <c r="E78" s="25"/>
      <c r="F78" s="30"/>
      <c r="G78" s="32"/>
      <c r="H78" s="9"/>
      <c r="I78" s="9"/>
      <c r="J78" s="9">
        <f t="shared" si="9"/>
        <v>0</v>
      </c>
      <c r="K78" s="9"/>
      <c r="L78" s="9"/>
      <c r="M78" s="9">
        <f t="shared" si="10"/>
        <v>0</v>
      </c>
      <c r="N78" s="9">
        <f t="shared" si="11"/>
        <v>0</v>
      </c>
      <c r="O78" s="9">
        <f t="shared" si="11"/>
        <v>0</v>
      </c>
      <c r="P78" s="9">
        <f t="shared" si="11"/>
        <v>0</v>
      </c>
    </row>
    <row r="79" spans="1:16" s="7" customFormat="1" ht="25.5" hidden="1" customHeight="1" x14ac:dyDescent="0.25">
      <c r="A79" s="15"/>
      <c r="B79" s="30"/>
      <c r="C79" s="31"/>
      <c r="D79" s="32"/>
      <c r="E79" s="25"/>
      <c r="F79" s="30"/>
      <c r="G79" s="32"/>
      <c r="H79" s="9"/>
      <c r="I79" s="9"/>
      <c r="J79" s="9">
        <f t="shared" si="9"/>
        <v>0</v>
      </c>
      <c r="K79" s="9"/>
      <c r="L79" s="9"/>
      <c r="M79" s="9">
        <f t="shared" si="10"/>
        <v>0</v>
      </c>
      <c r="N79" s="9">
        <f t="shared" si="11"/>
        <v>0</v>
      </c>
      <c r="O79" s="9">
        <f t="shared" si="11"/>
        <v>0</v>
      </c>
      <c r="P79" s="9">
        <f t="shared" si="11"/>
        <v>0</v>
      </c>
    </row>
    <row r="80" spans="1:16" s="7" customFormat="1" ht="25.5" hidden="1" customHeight="1" x14ac:dyDescent="0.25">
      <c r="A80" s="15"/>
      <c r="B80" s="30"/>
      <c r="C80" s="31"/>
      <c r="D80" s="32"/>
      <c r="E80" s="25"/>
      <c r="F80" s="30"/>
      <c r="G80" s="32"/>
      <c r="H80" s="9"/>
      <c r="I80" s="9"/>
      <c r="J80" s="9">
        <f t="shared" si="9"/>
        <v>0</v>
      </c>
      <c r="K80" s="9"/>
      <c r="L80" s="9"/>
      <c r="M80" s="9">
        <f t="shared" si="10"/>
        <v>0</v>
      </c>
      <c r="N80" s="9">
        <f t="shared" si="11"/>
        <v>0</v>
      </c>
      <c r="O80" s="9">
        <f t="shared" si="11"/>
        <v>0</v>
      </c>
      <c r="P80" s="9">
        <f t="shared" si="11"/>
        <v>0</v>
      </c>
    </row>
    <row r="81" spans="1:16" s="7" customFormat="1" ht="25.5" hidden="1" customHeight="1" x14ac:dyDescent="0.25">
      <c r="A81" s="15"/>
      <c r="B81" s="30"/>
      <c r="C81" s="31"/>
      <c r="D81" s="32"/>
      <c r="E81" s="25"/>
      <c r="F81" s="30"/>
      <c r="G81" s="32"/>
      <c r="H81" s="9"/>
      <c r="I81" s="9"/>
      <c r="J81" s="9">
        <f t="shared" si="9"/>
        <v>0</v>
      </c>
      <c r="K81" s="9"/>
      <c r="L81" s="9"/>
      <c r="M81" s="9">
        <f t="shared" si="10"/>
        <v>0</v>
      </c>
      <c r="N81" s="9">
        <f t="shared" si="11"/>
        <v>0</v>
      </c>
      <c r="O81" s="9">
        <f t="shared" si="11"/>
        <v>0</v>
      </c>
      <c r="P81" s="9">
        <f t="shared" si="11"/>
        <v>0</v>
      </c>
    </row>
    <row r="82" spans="1:16" s="7" customFormat="1" ht="25.5" hidden="1" customHeight="1" x14ac:dyDescent="0.25">
      <c r="A82" s="15"/>
      <c r="B82" s="30"/>
      <c r="C82" s="31"/>
      <c r="D82" s="32"/>
      <c r="E82" s="25"/>
      <c r="F82" s="30"/>
      <c r="G82" s="32"/>
      <c r="H82" s="9"/>
      <c r="I82" s="9"/>
      <c r="J82" s="9">
        <f t="shared" si="9"/>
        <v>0</v>
      </c>
      <c r="K82" s="9"/>
      <c r="L82" s="9"/>
      <c r="M82" s="9">
        <f t="shared" si="10"/>
        <v>0</v>
      </c>
      <c r="N82" s="9">
        <f t="shared" si="11"/>
        <v>0</v>
      </c>
      <c r="O82" s="9">
        <f t="shared" si="11"/>
        <v>0</v>
      </c>
      <c r="P82" s="9">
        <f t="shared" si="11"/>
        <v>0</v>
      </c>
    </row>
    <row r="83" spans="1:16" s="7" customFormat="1" ht="70.5" customHeight="1" x14ac:dyDescent="0.25">
      <c r="A83" s="15"/>
      <c r="B83" s="27" t="s">
        <v>87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9"/>
    </row>
    <row r="84" spans="1:16" s="7" customFormat="1" ht="69.75" customHeight="1" x14ac:dyDescent="0.25">
      <c r="A84" s="15"/>
      <c r="B84" s="27" t="s">
        <v>90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/>
    </row>
    <row r="85" spans="1:16" s="7" customFormat="1" ht="25.5" customHeight="1" x14ac:dyDescent="0.25">
      <c r="A85" s="15"/>
      <c r="B85" s="36" t="s">
        <v>24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8"/>
    </row>
    <row r="86" spans="1:16" s="7" customFormat="1" ht="25.5" customHeight="1" x14ac:dyDescent="0.25">
      <c r="A86" s="15"/>
      <c r="B86" s="33" t="s">
        <v>11</v>
      </c>
      <c r="C86" s="34"/>
      <c r="D86" s="35"/>
      <c r="E86" s="25"/>
      <c r="F86" s="30"/>
      <c r="G86" s="32"/>
      <c r="H86" s="9"/>
      <c r="I86" s="9"/>
      <c r="J86" s="9"/>
      <c r="K86" s="9"/>
      <c r="L86" s="9"/>
      <c r="M86" s="9"/>
      <c r="N86" s="9"/>
      <c r="O86" s="9"/>
      <c r="P86" s="9"/>
    </row>
    <row r="87" spans="1:16" s="7" customFormat="1" ht="109.5" customHeight="1" x14ac:dyDescent="0.25">
      <c r="A87" s="15">
        <v>1</v>
      </c>
      <c r="B87" s="30" t="s">
        <v>26</v>
      </c>
      <c r="C87" s="31"/>
      <c r="D87" s="32"/>
      <c r="E87" s="25" t="s">
        <v>27</v>
      </c>
      <c r="F87" s="30" t="s">
        <v>91</v>
      </c>
      <c r="G87" s="32"/>
      <c r="H87" s="9"/>
      <c r="I87" s="13">
        <v>684864</v>
      </c>
      <c r="J87" s="13">
        <f t="shared" ref="J87:J94" si="12">H87+I87</f>
        <v>684864</v>
      </c>
      <c r="K87" s="13"/>
      <c r="L87" s="66">
        <v>684863.1</v>
      </c>
      <c r="M87" s="13">
        <f t="shared" ref="M87:M94" si="13">K87+L87</f>
        <v>684863.1</v>
      </c>
      <c r="N87" s="13">
        <f t="shared" ref="N87:P94" si="14">K87-H87</f>
        <v>0</v>
      </c>
      <c r="O87" s="13">
        <f t="shared" si="14"/>
        <v>-0.90000000002328306</v>
      </c>
      <c r="P87" s="13">
        <f t="shared" si="14"/>
        <v>-0.90000000002328306</v>
      </c>
    </row>
    <row r="88" spans="1:16" s="7" customFormat="1" ht="25.5" hidden="1" customHeight="1" x14ac:dyDescent="0.25">
      <c r="A88" s="15"/>
      <c r="B88" s="30"/>
      <c r="C88" s="31"/>
      <c r="D88" s="32"/>
      <c r="E88" s="25"/>
      <c r="F88" s="30"/>
      <c r="G88" s="32"/>
      <c r="H88" s="9"/>
      <c r="I88" s="9"/>
      <c r="J88" s="9">
        <f t="shared" si="12"/>
        <v>0</v>
      </c>
      <c r="K88" s="9"/>
      <c r="L88" s="9"/>
      <c r="M88" s="9">
        <f t="shared" si="13"/>
        <v>0</v>
      </c>
      <c r="N88" s="9">
        <f t="shared" si="14"/>
        <v>0</v>
      </c>
      <c r="O88" s="9">
        <f t="shared" si="14"/>
        <v>0</v>
      </c>
      <c r="P88" s="9">
        <f t="shared" si="14"/>
        <v>0</v>
      </c>
    </row>
    <row r="89" spans="1:16" s="7" customFormat="1" ht="25.5" hidden="1" customHeight="1" x14ac:dyDescent="0.25">
      <c r="A89" s="15"/>
      <c r="B89" s="30"/>
      <c r="C89" s="31"/>
      <c r="D89" s="32"/>
      <c r="E89" s="25"/>
      <c r="F89" s="30"/>
      <c r="G89" s="32"/>
      <c r="H89" s="9"/>
      <c r="I89" s="9"/>
      <c r="J89" s="9">
        <f t="shared" si="12"/>
        <v>0</v>
      </c>
      <c r="K89" s="9"/>
      <c r="L89" s="9"/>
      <c r="M89" s="9">
        <f t="shared" si="13"/>
        <v>0</v>
      </c>
      <c r="N89" s="9">
        <f t="shared" si="14"/>
        <v>0</v>
      </c>
      <c r="O89" s="9">
        <f t="shared" si="14"/>
        <v>0</v>
      </c>
      <c r="P89" s="9">
        <f t="shared" si="14"/>
        <v>0</v>
      </c>
    </row>
    <row r="90" spans="1:16" s="7" customFormat="1" ht="25.5" hidden="1" customHeight="1" x14ac:dyDescent="0.25">
      <c r="A90" s="15"/>
      <c r="B90" s="30"/>
      <c r="C90" s="31"/>
      <c r="D90" s="32"/>
      <c r="E90" s="25"/>
      <c r="F90" s="30"/>
      <c r="G90" s="32"/>
      <c r="H90" s="9"/>
      <c r="I90" s="9"/>
      <c r="J90" s="9">
        <f t="shared" si="12"/>
        <v>0</v>
      </c>
      <c r="K90" s="9"/>
      <c r="L90" s="9"/>
      <c r="M90" s="9">
        <f t="shared" si="13"/>
        <v>0</v>
      </c>
      <c r="N90" s="9">
        <f t="shared" si="14"/>
        <v>0</v>
      </c>
      <c r="O90" s="9">
        <f t="shared" si="14"/>
        <v>0</v>
      </c>
      <c r="P90" s="9">
        <f t="shared" si="14"/>
        <v>0</v>
      </c>
    </row>
    <row r="91" spans="1:16" s="7" customFormat="1" ht="25.5" hidden="1" customHeight="1" x14ac:dyDescent="0.25">
      <c r="A91" s="15"/>
      <c r="B91" s="30"/>
      <c r="C91" s="31"/>
      <c r="D91" s="32"/>
      <c r="E91" s="25"/>
      <c r="F91" s="30"/>
      <c r="G91" s="32"/>
      <c r="H91" s="9"/>
      <c r="I91" s="9"/>
      <c r="J91" s="9">
        <f t="shared" si="12"/>
        <v>0</v>
      </c>
      <c r="K91" s="9"/>
      <c r="L91" s="9"/>
      <c r="M91" s="9">
        <f t="shared" si="13"/>
        <v>0</v>
      </c>
      <c r="N91" s="9">
        <f t="shared" si="14"/>
        <v>0</v>
      </c>
      <c r="O91" s="9">
        <f t="shared" si="14"/>
        <v>0</v>
      </c>
      <c r="P91" s="9">
        <f t="shared" si="14"/>
        <v>0</v>
      </c>
    </row>
    <row r="92" spans="1:16" s="7" customFormat="1" ht="25.5" hidden="1" customHeight="1" x14ac:dyDescent="0.25">
      <c r="A92" s="15"/>
      <c r="B92" s="30"/>
      <c r="C92" s="31"/>
      <c r="D92" s="32"/>
      <c r="E92" s="25"/>
      <c r="F92" s="30"/>
      <c r="G92" s="32"/>
      <c r="H92" s="9"/>
      <c r="I92" s="9"/>
      <c r="J92" s="9">
        <f t="shared" si="12"/>
        <v>0</v>
      </c>
      <c r="K92" s="9"/>
      <c r="L92" s="9"/>
      <c r="M92" s="9">
        <f t="shared" si="13"/>
        <v>0</v>
      </c>
      <c r="N92" s="9">
        <f t="shared" si="14"/>
        <v>0</v>
      </c>
      <c r="O92" s="9">
        <f t="shared" si="14"/>
        <v>0</v>
      </c>
      <c r="P92" s="9">
        <f t="shared" si="14"/>
        <v>0</v>
      </c>
    </row>
    <row r="93" spans="1:16" s="7" customFormat="1" ht="25.5" hidden="1" customHeight="1" x14ac:dyDescent="0.25">
      <c r="A93" s="15"/>
      <c r="B93" s="30"/>
      <c r="C93" s="31"/>
      <c r="D93" s="32"/>
      <c r="E93" s="25"/>
      <c r="F93" s="30"/>
      <c r="G93" s="32"/>
      <c r="H93" s="9"/>
      <c r="I93" s="9"/>
      <c r="J93" s="9">
        <f t="shared" si="12"/>
        <v>0</v>
      </c>
      <c r="K93" s="9"/>
      <c r="L93" s="9"/>
      <c r="M93" s="9">
        <f t="shared" si="13"/>
        <v>0</v>
      </c>
      <c r="N93" s="9">
        <f t="shared" si="14"/>
        <v>0</v>
      </c>
      <c r="O93" s="9">
        <f t="shared" si="14"/>
        <v>0</v>
      </c>
      <c r="P93" s="9">
        <f t="shared" si="14"/>
        <v>0</v>
      </c>
    </row>
    <row r="94" spans="1:16" s="7" customFormat="1" ht="25.5" hidden="1" customHeight="1" x14ac:dyDescent="0.25">
      <c r="A94" s="15"/>
      <c r="B94" s="30"/>
      <c r="C94" s="31"/>
      <c r="D94" s="32"/>
      <c r="E94" s="25"/>
      <c r="F94" s="30"/>
      <c r="G94" s="32"/>
      <c r="H94" s="9"/>
      <c r="I94" s="9"/>
      <c r="J94" s="9">
        <f t="shared" si="12"/>
        <v>0</v>
      </c>
      <c r="K94" s="9"/>
      <c r="L94" s="9"/>
      <c r="M94" s="9">
        <f t="shared" si="13"/>
        <v>0</v>
      </c>
      <c r="N94" s="9">
        <f t="shared" si="14"/>
        <v>0</v>
      </c>
      <c r="O94" s="9">
        <f t="shared" si="14"/>
        <v>0</v>
      </c>
      <c r="P94" s="9">
        <f t="shared" si="14"/>
        <v>0</v>
      </c>
    </row>
    <row r="95" spans="1:16" s="7" customFormat="1" ht="25.5" customHeight="1" x14ac:dyDescent="0.25">
      <c r="A95" s="15"/>
      <c r="B95" s="27" t="s">
        <v>92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1:16" s="7" customFormat="1" ht="25.5" customHeight="1" x14ac:dyDescent="0.25">
      <c r="A96" s="15"/>
      <c r="B96" s="33" t="s">
        <v>12</v>
      </c>
      <c r="C96" s="34"/>
      <c r="D96" s="35"/>
      <c r="E96" s="25"/>
      <c r="F96" s="30"/>
      <c r="G96" s="32"/>
      <c r="H96" s="9"/>
      <c r="I96" s="9"/>
      <c r="J96" s="9"/>
      <c r="K96" s="9"/>
      <c r="L96" s="9"/>
      <c r="M96" s="9"/>
      <c r="N96" s="9"/>
      <c r="O96" s="9"/>
      <c r="P96" s="9"/>
    </row>
    <row r="97" spans="1:16" s="7" customFormat="1" ht="48" customHeight="1" x14ac:dyDescent="0.25">
      <c r="A97" s="15">
        <v>1</v>
      </c>
      <c r="B97" s="30" t="s">
        <v>28</v>
      </c>
      <c r="C97" s="31"/>
      <c r="D97" s="32"/>
      <c r="E97" s="25" t="s">
        <v>23</v>
      </c>
      <c r="F97" s="30" t="s">
        <v>29</v>
      </c>
      <c r="G97" s="32"/>
      <c r="H97" s="9"/>
      <c r="I97" s="9">
        <v>19</v>
      </c>
      <c r="J97" s="9">
        <f t="shared" ref="J97:J104" si="15">H97+I97</f>
        <v>19</v>
      </c>
      <c r="K97" s="9"/>
      <c r="L97" s="9">
        <v>19</v>
      </c>
      <c r="M97" s="9">
        <f t="shared" ref="M97:M104" si="16">K97+L97</f>
        <v>19</v>
      </c>
      <c r="N97" s="9">
        <f t="shared" ref="N97:P104" si="17">K97-H97</f>
        <v>0</v>
      </c>
      <c r="O97" s="9">
        <f t="shared" si="17"/>
        <v>0</v>
      </c>
      <c r="P97" s="9">
        <f t="shared" si="17"/>
        <v>0</v>
      </c>
    </row>
    <row r="98" spans="1:16" s="7" customFormat="1" ht="25.5" hidden="1" customHeight="1" x14ac:dyDescent="0.25">
      <c r="A98" s="15"/>
      <c r="B98" s="30"/>
      <c r="C98" s="31"/>
      <c r="D98" s="32"/>
      <c r="E98" s="25"/>
      <c r="F98" s="30"/>
      <c r="G98" s="32"/>
      <c r="H98" s="9"/>
      <c r="I98" s="9"/>
      <c r="J98" s="9">
        <f t="shared" si="15"/>
        <v>0</v>
      </c>
      <c r="K98" s="9"/>
      <c r="L98" s="9"/>
      <c r="M98" s="9">
        <f t="shared" si="16"/>
        <v>0</v>
      </c>
      <c r="N98" s="9">
        <f t="shared" si="17"/>
        <v>0</v>
      </c>
      <c r="O98" s="9">
        <f t="shared" si="17"/>
        <v>0</v>
      </c>
      <c r="P98" s="9">
        <f t="shared" si="17"/>
        <v>0</v>
      </c>
    </row>
    <row r="99" spans="1:16" s="7" customFormat="1" ht="25.5" hidden="1" customHeight="1" x14ac:dyDescent="0.25">
      <c r="A99" s="15"/>
      <c r="B99" s="30"/>
      <c r="C99" s="31"/>
      <c r="D99" s="32"/>
      <c r="E99" s="25"/>
      <c r="F99" s="30"/>
      <c r="G99" s="32"/>
      <c r="H99" s="9"/>
      <c r="I99" s="9"/>
      <c r="J99" s="9">
        <f t="shared" si="15"/>
        <v>0</v>
      </c>
      <c r="K99" s="9"/>
      <c r="L99" s="9"/>
      <c r="M99" s="9">
        <f t="shared" si="16"/>
        <v>0</v>
      </c>
      <c r="N99" s="9">
        <f t="shared" si="17"/>
        <v>0</v>
      </c>
      <c r="O99" s="9">
        <f t="shared" si="17"/>
        <v>0</v>
      </c>
      <c r="P99" s="9">
        <f t="shared" si="17"/>
        <v>0</v>
      </c>
    </row>
    <row r="100" spans="1:16" s="7" customFormat="1" ht="25.5" hidden="1" customHeight="1" x14ac:dyDescent="0.25">
      <c r="A100" s="15"/>
      <c r="B100" s="30"/>
      <c r="C100" s="31"/>
      <c r="D100" s="32"/>
      <c r="E100" s="25"/>
      <c r="F100" s="30"/>
      <c r="G100" s="32"/>
      <c r="H100" s="9"/>
      <c r="I100" s="9"/>
      <c r="J100" s="9">
        <f t="shared" si="15"/>
        <v>0</v>
      </c>
      <c r="K100" s="9"/>
      <c r="L100" s="9"/>
      <c r="M100" s="9">
        <f t="shared" si="16"/>
        <v>0</v>
      </c>
      <c r="N100" s="9">
        <f t="shared" si="17"/>
        <v>0</v>
      </c>
      <c r="O100" s="9">
        <f t="shared" si="17"/>
        <v>0</v>
      </c>
      <c r="P100" s="9">
        <f t="shared" si="17"/>
        <v>0</v>
      </c>
    </row>
    <row r="101" spans="1:16" s="7" customFormat="1" ht="25.5" hidden="1" customHeight="1" x14ac:dyDescent="0.25">
      <c r="A101" s="15"/>
      <c r="B101" s="30"/>
      <c r="C101" s="31"/>
      <c r="D101" s="32"/>
      <c r="E101" s="25"/>
      <c r="F101" s="30"/>
      <c r="G101" s="32"/>
      <c r="H101" s="9"/>
      <c r="I101" s="9"/>
      <c r="J101" s="9">
        <f t="shared" si="15"/>
        <v>0</v>
      </c>
      <c r="K101" s="9"/>
      <c r="L101" s="9"/>
      <c r="M101" s="9">
        <f t="shared" si="16"/>
        <v>0</v>
      </c>
      <c r="N101" s="9">
        <f t="shared" si="17"/>
        <v>0</v>
      </c>
      <c r="O101" s="9">
        <f t="shared" si="17"/>
        <v>0</v>
      </c>
      <c r="P101" s="9">
        <f t="shared" si="17"/>
        <v>0</v>
      </c>
    </row>
    <row r="102" spans="1:16" s="7" customFormat="1" ht="25.5" hidden="1" customHeight="1" x14ac:dyDescent="0.25">
      <c r="A102" s="15"/>
      <c r="B102" s="30"/>
      <c r="C102" s="31"/>
      <c r="D102" s="32"/>
      <c r="E102" s="25"/>
      <c r="F102" s="30"/>
      <c r="G102" s="32"/>
      <c r="H102" s="9"/>
      <c r="I102" s="9"/>
      <c r="J102" s="9">
        <f t="shared" si="15"/>
        <v>0</v>
      </c>
      <c r="K102" s="9"/>
      <c r="L102" s="9"/>
      <c r="M102" s="9">
        <f t="shared" si="16"/>
        <v>0</v>
      </c>
      <c r="N102" s="9">
        <f t="shared" si="17"/>
        <v>0</v>
      </c>
      <c r="O102" s="9">
        <f t="shared" si="17"/>
        <v>0</v>
      </c>
      <c r="P102" s="9">
        <f t="shared" si="17"/>
        <v>0</v>
      </c>
    </row>
    <row r="103" spans="1:16" s="7" customFormat="1" ht="25.5" hidden="1" customHeight="1" x14ac:dyDescent="0.25">
      <c r="A103" s="15"/>
      <c r="B103" s="30"/>
      <c r="C103" s="31"/>
      <c r="D103" s="32"/>
      <c r="E103" s="25"/>
      <c r="F103" s="30"/>
      <c r="G103" s="32"/>
      <c r="H103" s="9"/>
      <c r="I103" s="9"/>
      <c r="J103" s="9">
        <f t="shared" si="15"/>
        <v>0</v>
      </c>
      <c r="K103" s="9"/>
      <c r="L103" s="9"/>
      <c r="M103" s="9">
        <f t="shared" si="16"/>
        <v>0</v>
      </c>
      <c r="N103" s="9">
        <f t="shared" si="17"/>
        <v>0</v>
      </c>
      <c r="O103" s="9">
        <f t="shared" si="17"/>
        <v>0</v>
      </c>
      <c r="P103" s="9">
        <f t="shared" si="17"/>
        <v>0</v>
      </c>
    </row>
    <row r="104" spans="1:16" s="7" customFormat="1" ht="25.5" hidden="1" customHeight="1" x14ac:dyDescent="0.25">
      <c r="A104" s="15"/>
      <c r="B104" s="30"/>
      <c r="C104" s="31"/>
      <c r="D104" s="32"/>
      <c r="E104" s="25"/>
      <c r="F104" s="30"/>
      <c r="G104" s="32"/>
      <c r="H104" s="9"/>
      <c r="I104" s="9"/>
      <c r="J104" s="9">
        <f t="shared" si="15"/>
        <v>0</v>
      </c>
      <c r="K104" s="9"/>
      <c r="L104" s="9"/>
      <c r="M104" s="9">
        <f t="shared" si="16"/>
        <v>0</v>
      </c>
      <c r="N104" s="9">
        <f t="shared" si="17"/>
        <v>0</v>
      </c>
      <c r="O104" s="9">
        <f t="shared" si="17"/>
        <v>0</v>
      </c>
      <c r="P104" s="9">
        <f t="shared" si="17"/>
        <v>0</v>
      </c>
    </row>
    <row r="105" spans="1:16" s="7" customFormat="1" ht="33" customHeight="1" x14ac:dyDescent="0.25">
      <c r="A105" s="15"/>
      <c r="B105" s="27" t="s">
        <v>55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1:16" s="7" customFormat="1" ht="25.5" customHeight="1" x14ac:dyDescent="0.25">
      <c r="A106" s="15"/>
      <c r="B106" s="33" t="s">
        <v>13</v>
      </c>
      <c r="C106" s="34"/>
      <c r="D106" s="35"/>
      <c r="E106" s="25"/>
      <c r="F106" s="30"/>
      <c r="G106" s="32"/>
      <c r="H106" s="9"/>
      <c r="I106" s="9"/>
      <c r="J106" s="9"/>
      <c r="K106" s="9"/>
      <c r="L106" s="9"/>
      <c r="M106" s="9"/>
      <c r="N106" s="9"/>
      <c r="O106" s="9"/>
      <c r="P106" s="9"/>
    </row>
    <row r="107" spans="1:16" s="7" customFormat="1" ht="39.75" customHeight="1" x14ac:dyDescent="0.25">
      <c r="A107" s="15">
        <v>1</v>
      </c>
      <c r="B107" s="30" t="s">
        <v>30</v>
      </c>
      <c r="C107" s="31"/>
      <c r="D107" s="32"/>
      <c r="E107" s="25" t="s">
        <v>27</v>
      </c>
      <c r="F107" s="30" t="s">
        <v>31</v>
      </c>
      <c r="G107" s="32"/>
      <c r="H107" s="9"/>
      <c r="I107" s="9">
        <f>I87/I97</f>
        <v>36045.473684210527</v>
      </c>
      <c r="J107" s="9">
        <f t="shared" ref="J107:J114" si="18">H107+I107</f>
        <v>36045.473684210527</v>
      </c>
      <c r="K107" s="9"/>
      <c r="L107" s="9">
        <f t="shared" ref="L107" si="19">L87/L97</f>
        <v>36045.426315789475</v>
      </c>
      <c r="M107" s="9">
        <f t="shared" ref="M107:M114" si="20">K107+L107</f>
        <v>36045.426315789475</v>
      </c>
      <c r="N107" s="9">
        <f t="shared" ref="N107:P114" si="21">K107-H107</f>
        <v>0</v>
      </c>
      <c r="O107" s="9">
        <f>L107-I107-0.07</f>
        <v>-0.11736842105194228</v>
      </c>
      <c r="P107" s="9">
        <f>M107-J107-0.07</f>
        <v>-0.11736842105194228</v>
      </c>
    </row>
    <row r="108" spans="1:16" s="7" customFormat="1" ht="25.5" hidden="1" customHeight="1" x14ac:dyDescent="0.25">
      <c r="A108" s="15"/>
      <c r="B108" s="30"/>
      <c r="C108" s="31"/>
      <c r="D108" s="32"/>
      <c r="E108" s="25"/>
      <c r="F108" s="30"/>
      <c r="G108" s="32"/>
      <c r="H108" s="9"/>
      <c r="I108" s="9"/>
      <c r="J108" s="9">
        <f t="shared" si="18"/>
        <v>0</v>
      </c>
      <c r="K108" s="9"/>
      <c r="L108" s="9"/>
      <c r="M108" s="9">
        <f t="shared" si="20"/>
        <v>0</v>
      </c>
      <c r="N108" s="9">
        <f t="shared" si="21"/>
        <v>0</v>
      </c>
      <c r="O108" s="9">
        <f t="shared" si="21"/>
        <v>0</v>
      </c>
      <c r="P108" s="9">
        <f t="shared" si="21"/>
        <v>0</v>
      </c>
    </row>
    <row r="109" spans="1:16" s="7" customFormat="1" ht="25.5" hidden="1" customHeight="1" x14ac:dyDescent="0.25">
      <c r="A109" s="15"/>
      <c r="B109" s="30"/>
      <c r="C109" s="31"/>
      <c r="D109" s="32"/>
      <c r="E109" s="25"/>
      <c r="F109" s="30"/>
      <c r="G109" s="32"/>
      <c r="H109" s="9"/>
      <c r="I109" s="9"/>
      <c r="J109" s="9">
        <f t="shared" si="18"/>
        <v>0</v>
      </c>
      <c r="K109" s="9"/>
      <c r="L109" s="9"/>
      <c r="M109" s="9">
        <f t="shared" si="20"/>
        <v>0</v>
      </c>
      <c r="N109" s="9">
        <f t="shared" si="21"/>
        <v>0</v>
      </c>
      <c r="O109" s="9">
        <f t="shared" si="21"/>
        <v>0</v>
      </c>
      <c r="P109" s="9">
        <f t="shared" si="21"/>
        <v>0</v>
      </c>
    </row>
    <row r="110" spans="1:16" s="7" customFormat="1" ht="25.5" hidden="1" customHeight="1" x14ac:dyDescent="0.25">
      <c r="A110" s="15"/>
      <c r="B110" s="30"/>
      <c r="C110" s="31"/>
      <c r="D110" s="32"/>
      <c r="E110" s="25"/>
      <c r="F110" s="30"/>
      <c r="G110" s="32"/>
      <c r="H110" s="9"/>
      <c r="I110" s="9"/>
      <c r="J110" s="9">
        <f t="shared" si="18"/>
        <v>0</v>
      </c>
      <c r="K110" s="9"/>
      <c r="L110" s="9"/>
      <c r="M110" s="9">
        <f t="shared" si="20"/>
        <v>0</v>
      </c>
      <c r="N110" s="9">
        <f t="shared" si="21"/>
        <v>0</v>
      </c>
      <c r="O110" s="9">
        <f t="shared" si="21"/>
        <v>0</v>
      </c>
      <c r="P110" s="9">
        <f t="shared" si="21"/>
        <v>0</v>
      </c>
    </row>
    <row r="111" spans="1:16" s="7" customFormat="1" ht="25.5" hidden="1" customHeight="1" x14ac:dyDescent="0.25">
      <c r="A111" s="15"/>
      <c r="B111" s="30"/>
      <c r="C111" s="31"/>
      <c r="D111" s="32"/>
      <c r="E111" s="25"/>
      <c r="F111" s="30"/>
      <c r="G111" s="32"/>
      <c r="H111" s="9"/>
      <c r="I111" s="9"/>
      <c r="J111" s="9">
        <f t="shared" si="18"/>
        <v>0</v>
      </c>
      <c r="K111" s="9"/>
      <c r="L111" s="9"/>
      <c r="M111" s="9">
        <f t="shared" si="20"/>
        <v>0</v>
      </c>
      <c r="N111" s="9">
        <f t="shared" si="21"/>
        <v>0</v>
      </c>
      <c r="O111" s="9">
        <f t="shared" si="21"/>
        <v>0</v>
      </c>
      <c r="P111" s="9">
        <f t="shared" si="21"/>
        <v>0</v>
      </c>
    </row>
    <row r="112" spans="1:16" s="7" customFormat="1" ht="25.5" hidden="1" customHeight="1" x14ac:dyDescent="0.25">
      <c r="A112" s="15"/>
      <c r="B112" s="30"/>
      <c r="C112" s="31"/>
      <c r="D112" s="32"/>
      <c r="E112" s="25"/>
      <c r="F112" s="30"/>
      <c r="G112" s="32"/>
      <c r="H112" s="9"/>
      <c r="I112" s="9"/>
      <c r="J112" s="9">
        <f t="shared" si="18"/>
        <v>0</v>
      </c>
      <c r="K112" s="9"/>
      <c r="L112" s="9"/>
      <c r="M112" s="9">
        <f t="shared" si="20"/>
        <v>0</v>
      </c>
      <c r="N112" s="9">
        <f t="shared" si="21"/>
        <v>0</v>
      </c>
      <c r="O112" s="9">
        <f t="shared" si="21"/>
        <v>0</v>
      </c>
      <c r="P112" s="9">
        <f t="shared" si="21"/>
        <v>0</v>
      </c>
    </row>
    <row r="113" spans="1:16" s="7" customFormat="1" ht="25.5" hidden="1" customHeight="1" x14ac:dyDescent="0.25">
      <c r="A113" s="15"/>
      <c r="B113" s="30"/>
      <c r="C113" s="31"/>
      <c r="D113" s="32"/>
      <c r="E113" s="25"/>
      <c r="F113" s="30"/>
      <c r="G113" s="32"/>
      <c r="H113" s="9"/>
      <c r="I113" s="9"/>
      <c r="J113" s="9">
        <f t="shared" si="18"/>
        <v>0</v>
      </c>
      <c r="K113" s="9"/>
      <c r="L113" s="9"/>
      <c r="M113" s="9">
        <f t="shared" si="20"/>
        <v>0</v>
      </c>
      <c r="N113" s="9">
        <f t="shared" si="21"/>
        <v>0</v>
      </c>
      <c r="O113" s="9">
        <f t="shared" si="21"/>
        <v>0</v>
      </c>
      <c r="P113" s="9">
        <f t="shared" si="21"/>
        <v>0</v>
      </c>
    </row>
    <row r="114" spans="1:16" s="7" customFormat="1" ht="25.5" hidden="1" customHeight="1" x14ac:dyDescent="0.25">
      <c r="A114" s="15"/>
      <c r="B114" s="30"/>
      <c r="C114" s="31"/>
      <c r="D114" s="32"/>
      <c r="E114" s="25"/>
      <c r="F114" s="30"/>
      <c r="G114" s="32"/>
      <c r="H114" s="9"/>
      <c r="I114" s="9"/>
      <c r="J114" s="9">
        <f t="shared" si="18"/>
        <v>0</v>
      </c>
      <c r="K114" s="9"/>
      <c r="L114" s="9"/>
      <c r="M114" s="9">
        <f t="shared" si="20"/>
        <v>0</v>
      </c>
      <c r="N114" s="9">
        <f t="shared" si="21"/>
        <v>0</v>
      </c>
      <c r="O114" s="9">
        <f t="shared" si="21"/>
        <v>0</v>
      </c>
      <c r="P114" s="9">
        <f t="shared" si="21"/>
        <v>0</v>
      </c>
    </row>
    <row r="115" spans="1:16" s="7" customFormat="1" ht="40.5" customHeight="1" x14ac:dyDescent="0.25">
      <c r="A115" s="15"/>
      <c r="B115" s="27" t="s">
        <v>55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1:16" s="7" customFormat="1" ht="25.5" hidden="1" customHeight="1" x14ac:dyDescent="0.25">
      <c r="A116" s="15"/>
      <c r="B116" s="33" t="s">
        <v>14</v>
      </c>
      <c r="C116" s="34"/>
      <c r="D116" s="35"/>
      <c r="E116" s="25"/>
      <c r="F116" s="30"/>
      <c r="G116" s="32"/>
      <c r="H116" s="9"/>
      <c r="I116" s="9"/>
      <c r="J116" s="9">
        <f t="shared" ref="J116:J124" si="22">H116+I116</f>
        <v>0</v>
      </c>
      <c r="K116" s="9"/>
      <c r="L116" s="9"/>
      <c r="M116" s="9">
        <f t="shared" ref="M116:M124" si="23">K116+L116</f>
        <v>0</v>
      </c>
      <c r="N116" s="9">
        <f t="shared" ref="N116:P124" si="24">K116-H116</f>
        <v>0</v>
      </c>
      <c r="O116" s="9">
        <f t="shared" si="24"/>
        <v>0</v>
      </c>
      <c r="P116" s="9">
        <f t="shared" si="24"/>
        <v>0</v>
      </c>
    </row>
    <row r="117" spans="1:16" s="7" customFormat="1" ht="25.5" hidden="1" customHeight="1" x14ac:dyDescent="0.25">
      <c r="A117" s="15"/>
      <c r="B117" s="30"/>
      <c r="C117" s="31"/>
      <c r="D117" s="32"/>
      <c r="E117" s="25"/>
      <c r="F117" s="30"/>
      <c r="G117" s="32"/>
      <c r="H117" s="9"/>
      <c r="I117" s="9"/>
      <c r="J117" s="9">
        <f t="shared" si="22"/>
        <v>0</v>
      </c>
      <c r="K117" s="9"/>
      <c r="L117" s="9"/>
      <c r="M117" s="9">
        <f t="shared" si="23"/>
        <v>0</v>
      </c>
      <c r="N117" s="9">
        <f t="shared" si="24"/>
        <v>0</v>
      </c>
      <c r="O117" s="9">
        <f t="shared" si="24"/>
        <v>0</v>
      </c>
      <c r="P117" s="9">
        <f t="shared" si="24"/>
        <v>0</v>
      </c>
    </row>
    <row r="118" spans="1:16" s="7" customFormat="1" ht="25.5" hidden="1" customHeight="1" x14ac:dyDescent="0.25">
      <c r="A118" s="15"/>
      <c r="B118" s="30"/>
      <c r="C118" s="31"/>
      <c r="D118" s="32"/>
      <c r="E118" s="25"/>
      <c r="F118" s="30"/>
      <c r="G118" s="32"/>
      <c r="H118" s="9"/>
      <c r="I118" s="9"/>
      <c r="J118" s="9">
        <f t="shared" si="22"/>
        <v>0</v>
      </c>
      <c r="K118" s="9"/>
      <c r="L118" s="9"/>
      <c r="M118" s="9">
        <f t="shared" si="23"/>
        <v>0</v>
      </c>
      <c r="N118" s="9">
        <f t="shared" si="24"/>
        <v>0</v>
      </c>
      <c r="O118" s="9">
        <f t="shared" si="24"/>
        <v>0</v>
      </c>
      <c r="P118" s="9">
        <f t="shared" si="24"/>
        <v>0</v>
      </c>
    </row>
    <row r="119" spans="1:16" s="7" customFormat="1" ht="25.5" hidden="1" customHeight="1" x14ac:dyDescent="0.25">
      <c r="A119" s="15"/>
      <c r="B119" s="30"/>
      <c r="C119" s="31"/>
      <c r="D119" s="32"/>
      <c r="E119" s="25"/>
      <c r="F119" s="30"/>
      <c r="G119" s="32"/>
      <c r="H119" s="9"/>
      <c r="I119" s="9"/>
      <c r="J119" s="9">
        <f t="shared" si="22"/>
        <v>0</v>
      </c>
      <c r="K119" s="9"/>
      <c r="L119" s="9"/>
      <c r="M119" s="9">
        <f t="shared" si="23"/>
        <v>0</v>
      </c>
      <c r="N119" s="9">
        <f t="shared" si="24"/>
        <v>0</v>
      </c>
      <c r="O119" s="9">
        <f t="shared" si="24"/>
        <v>0</v>
      </c>
      <c r="P119" s="9">
        <f t="shared" si="24"/>
        <v>0</v>
      </c>
    </row>
    <row r="120" spans="1:16" s="7" customFormat="1" ht="25.5" hidden="1" customHeight="1" x14ac:dyDescent="0.25">
      <c r="A120" s="15"/>
      <c r="B120" s="30"/>
      <c r="C120" s="31"/>
      <c r="D120" s="32"/>
      <c r="E120" s="25"/>
      <c r="F120" s="30"/>
      <c r="G120" s="32"/>
      <c r="H120" s="9"/>
      <c r="I120" s="9"/>
      <c r="J120" s="9">
        <f t="shared" si="22"/>
        <v>0</v>
      </c>
      <c r="K120" s="9"/>
      <c r="L120" s="9"/>
      <c r="M120" s="9">
        <f t="shared" si="23"/>
        <v>0</v>
      </c>
      <c r="N120" s="9">
        <f t="shared" si="24"/>
        <v>0</v>
      </c>
      <c r="O120" s="9">
        <f t="shared" si="24"/>
        <v>0</v>
      </c>
      <c r="P120" s="9">
        <f t="shared" si="24"/>
        <v>0</v>
      </c>
    </row>
    <row r="121" spans="1:16" s="7" customFormat="1" ht="25.5" hidden="1" customHeight="1" x14ac:dyDescent="0.25">
      <c r="A121" s="15"/>
      <c r="B121" s="30"/>
      <c r="C121" s="31"/>
      <c r="D121" s="32"/>
      <c r="E121" s="25"/>
      <c r="F121" s="30"/>
      <c r="G121" s="32"/>
      <c r="H121" s="9"/>
      <c r="I121" s="9"/>
      <c r="J121" s="9">
        <f t="shared" si="22"/>
        <v>0</v>
      </c>
      <c r="K121" s="9"/>
      <c r="L121" s="9"/>
      <c r="M121" s="9">
        <f t="shared" si="23"/>
        <v>0</v>
      </c>
      <c r="N121" s="9">
        <f t="shared" si="24"/>
        <v>0</v>
      </c>
      <c r="O121" s="9">
        <f t="shared" si="24"/>
        <v>0</v>
      </c>
      <c r="P121" s="9">
        <f t="shared" si="24"/>
        <v>0</v>
      </c>
    </row>
    <row r="122" spans="1:16" s="7" customFormat="1" ht="25.5" hidden="1" customHeight="1" x14ac:dyDescent="0.25">
      <c r="A122" s="15"/>
      <c r="B122" s="30"/>
      <c r="C122" s="31"/>
      <c r="D122" s="32"/>
      <c r="E122" s="25"/>
      <c r="F122" s="30"/>
      <c r="G122" s="32"/>
      <c r="H122" s="9"/>
      <c r="I122" s="9"/>
      <c r="J122" s="9">
        <f t="shared" si="22"/>
        <v>0</v>
      </c>
      <c r="K122" s="9"/>
      <c r="L122" s="9"/>
      <c r="M122" s="9">
        <f t="shared" si="23"/>
        <v>0</v>
      </c>
      <c r="N122" s="9">
        <f t="shared" si="24"/>
        <v>0</v>
      </c>
      <c r="O122" s="9">
        <f t="shared" si="24"/>
        <v>0</v>
      </c>
      <c r="P122" s="9">
        <f t="shared" si="24"/>
        <v>0</v>
      </c>
    </row>
    <row r="123" spans="1:16" s="7" customFormat="1" ht="25.5" hidden="1" customHeight="1" x14ac:dyDescent="0.25">
      <c r="A123" s="15"/>
      <c r="B123" s="30"/>
      <c r="C123" s="31"/>
      <c r="D123" s="32"/>
      <c r="E123" s="25"/>
      <c r="F123" s="30"/>
      <c r="G123" s="32"/>
      <c r="H123" s="9"/>
      <c r="I123" s="9"/>
      <c r="J123" s="9">
        <f t="shared" si="22"/>
        <v>0</v>
      </c>
      <c r="K123" s="9"/>
      <c r="L123" s="9"/>
      <c r="M123" s="9">
        <f t="shared" si="23"/>
        <v>0</v>
      </c>
      <c r="N123" s="9">
        <f t="shared" si="24"/>
        <v>0</v>
      </c>
      <c r="O123" s="9">
        <f t="shared" si="24"/>
        <v>0</v>
      </c>
      <c r="P123" s="9">
        <f t="shared" si="24"/>
        <v>0</v>
      </c>
    </row>
    <row r="124" spans="1:16" s="7" customFormat="1" ht="25.5" hidden="1" customHeight="1" x14ac:dyDescent="0.25">
      <c r="A124" s="15"/>
      <c r="B124" s="30"/>
      <c r="C124" s="31"/>
      <c r="D124" s="32"/>
      <c r="E124" s="25"/>
      <c r="F124" s="30"/>
      <c r="G124" s="32"/>
      <c r="H124" s="9"/>
      <c r="I124" s="9"/>
      <c r="J124" s="9">
        <f t="shared" si="22"/>
        <v>0</v>
      </c>
      <c r="K124" s="9"/>
      <c r="L124" s="9"/>
      <c r="M124" s="9">
        <f t="shared" si="23"/>
        <v>0</v>
      </c>
      <c r="N124" s="9">
        <f t="shared" si="24"/>
        <v>0</v>
      </c>
      <c r="O124" s="9">
        <f t="shared" si="24"/>
        <v>0</v>
      </c>
      <c r="P124" s="9">
        <f t="shared" si="24"/>
        <v>0</v>
      </c>
    </row>
    <row r="125" spans="1:16" s="7" customFormat="1" ht="25.5" hidden="1" customHeight="1" x14ac:dyDescent="0.25">
      <c r="A125" s="15"/>
      <c r="B125" s="27" t="s">
        <v>18</v>
      </c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9"/>
    </row>
    <row r="126" spans="1:16" s="7" customFormat="1" ht="30.75" customHeight="1" x14ac:dyDescent="0.25">
      <c r="A126" s="15"/>
      <c r="B126" s="67" t="s">
        <v>93</v>
      </c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9"/>
    </row>
    <row r="127" spans="1:16" s="7" customFormat="1" ht="19.5" hidden="1" customHeight="1" x14ac:dyDescent="0.25">
      <c r="A127" s="15"/>
      <c r="B127" s="36" t="s">
        <v>25</v>
      </c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</row>
    <row r="128" spans="1:16" s="7" customFormat="1" ht="25.5" hidden="1" customHeight="1" x14ac:dyDescent="0.25">
      <c r="A128" s="15"/>
      <c r="B128" s="33" t="s">
        <v>11</v>
      </c>
      <c r="C128" s="34"/>
      <c r="D128" s="35"/>
      <c r="E128" s="25"/>
      <c r="F128" s="30"/>
      <c r="G128" s="32"/>
      <c r="H128" s="9"/>
      <c r="I128" s="9"/>
      <c r="J128" s="9"/>
      <c r="K128" s="9"/>
      <c r="L128" s="9"/>
      <c r="M128" s="9"/>
      <c r="N128" s="9"/>
      <c r="O128" s="9"/>
      <c r="P128" s="9"/>
    </row>
    <row r="129" spans="1:16" s="7" customFormat="1" ht="122.25" hidden="1" customHeight="1" x14ac:dyDescent="0.25">
      <c r="A129" s="15">
        <v>1</v>
      </c>
      <c r="B129" s="30" t="s">
        <v>94</v>
      </c>
      <c r="C129" s="31"/>
      <c r="D129" s="32"/>
      <c r="E129" s="25" t="s">
        <v>27</v>
      </c>
      <c r="F129" s="30" t="s">
        <v>95</v>
      </c>
      <c r="G129" s="32"/>
      <c r="H129" s="9"/>
      <c r="I129" s="13" t="e">
        <f>#REF!</f>
        <v>#REF!</v>
      </c>
      <c r="J129" s="13" t="e">
        <f t="shared" ref="J129:J136" si="25">H129+I129</f>
        <v>#REF!</v>
      </c>
      <c r="K129" s="9"/>
      <c r="L129" s="66" t="e">
        <f>#REF!</f>
        <v>#REF!</v>
      </c>
      <c r="M129" s="13" t="e">
        <f t="shared" ref="M129:M136" si="26">K129+L129</f>
        <v>#REF!</v>
      </c>
      <c r="N129" s="13">
        <f t="shared" ref="N129:P136" si="27">K129-H129</f>
        <v>0</v>
      </c>
      <c r="O129" s="13" t="e">
        <f t="shared" si="27"/>
        <v>#REF!</v>
      </c>
      <c r="P129" s="13" t="e">
        <f t="shared" si="27"/>
        <v>#REF!</v>
      </c>
    </row>
    <row r="130" spans="1:16" s="7" customFormat="1" ht="25.5" hidden="1" customHeight="1" x14ac:dyDescent="0.25">
      <c r="A130" s="15"/>
      <c r="B130" s="30"/>
      <c r="C130" s="31"/>
      <c r="D130" s="32"/>
      <c r="E130" s="25"/>
      <c r="F130" s="30"/>
      <c r="G130" s="32"/>
      <c r="H130" s="9"/>
      <c r="I130" s="9"/>
      <c r="J130" s="9">
        <f t="shared" si="25"/>
        <v>0</v>
      </c>
      <c r="K130" s="9"/>
      <c r="L130" s="9"/>
      <c r="M130" s="9">
        <f t="shared" si="26"/>
        <v>0</v>
      </c>
      <c r="N130" s="9">
        <f t="shared" si="27"/>
        <v>0</v>
      </c>
      <c r="O130" s="9">
        <f t="shared" si="27"/>
        <v>0</v>
      </c>
      <c r="P130" s="9">
        <f t="shared" si="27"/>
        <v>0</v>
      </c>
    </row>
    <row r="131" spans="1:16" s="7" customFormat="1" ht="25.5" hidden="1" customHeight="1" x14ac:dyDescent="0.25">
      <c r="A131" s="15"/>
      <c r="B131" s="30"/>
      <c r="C131" s="31"/>
      <c r="D131" s="32"/>
      <c r="E131" s="25"/>
      <c r="F131" s="30"/>
      <c r="G131" s="32"/>
      <c r="H131" s="9"/>
      <c r="I131" s="9"/>
      <c r="J131" s="9">
        <f t="shared" si="25"/>
        <v>0</v>
      </c>
      <c r="K131" s="9"/>
      <c r="L131" s="9"/>
      <c r="M131" s="9">
        <f t="shared" si="26"/>
        <v>0</v>
      </c>
      <c r="N131" s="9">
        <f t="shared" si="27"/>
        <v>0</v>
      </c>
      <c r="O131" s="9">
        <f t="shared" si="27"/>
        <v>0</v>
      </c>
      <c r="P131" s="9">
        <f t="shared" si="27"/>
        <v>0</v>
      </c>
    </row>
    <row r="132" spans="1:16" s="7" customFormat="1" ht="25.5" hidden="1" customHeight="1" x14ac:dyDescent="0.25">
      <c r="A132" s="15"/>
      <c r="B132" s="30"/>
      <c r="C132" s="31"/>
      <c r="D132" s="32"/>
      <c r="E132" s="25"/>
      <c r="F132" s="30"/>
      <c r="G132" s="32"/>
      <c r="H132" s="9"/>
      <c r="I132" s="9"/>
      <c r="J132" s="9">
        <f t="shared" si="25"/>
        <v>0</v>
      </c>
      <c r="K132" s="9"/>
      <c r="L132" s="9"/>
      <c r="M132" s="9">
        <f t="shared" si="26"/>
        <v>0</v>
      </c>
      <c r="N132" s="9">
        <f t="shared" si="27"/>
        <v>0</v>
      </c>
      <c r="O132" s="9">
        <f t="shared" si="27"/>
        <v>0</v>
      </c>
      <c r="P132" s="9">
        <f t="shared" si="27"/>
        <v>0</v>
      </c>
    </row>
    <row r="133" spans="1:16" s="7" customFormat="1" ht="25.5" hidden="1" customHeight="1" x14ac:dyDescent="0.25">
      <c r="A133" s="15"/>
      <c r="B133" s="30"/>
      <c r="C133" s="31"/>
      <c r="D133" s="32"/>
      <c r="E133" s="25"/>
      <c r="F133" s="30"/>
      <c r="G133" s="32"/>
      <c r="H133" s="9"/>
      <c r="I133" s="9"/>
      <c r="J133" s="9">
        <f t="shared" si="25"/>
        <v>0</v>
      </c>
      <c r="K133" s="9"/>
      <c r="L133" s="9"/>
      <c r="M133" s="9">
        <f t="shared" si="26"/>
        <v>0</v>
      </c>
      <c r="N133" s="9">
        <f t="shared" si="27"/>
        <v>0</v>
      </c>
      <c r="O133" s="9">
        <f t="shared" si="27"/>
        <v>0</v>
      </c>
      <c r="P133" s="9">
        <f t="shared" si="27"/>
        <v>0</v>
      </c>
    </row>
    <row r="134" spans="1:16" s="7" customFormat="1" ht="25.5" hidden="1" customHeight="1" x14ac:dyDescent="0.25">
      <c r="A134" s="15"/>
      <c r="B134" s="30"/>
      <c r="C134" s="31"/>
      <c r="D134" s="32"/>
      <c r="E134" s="25"/>
      <c r="F134" s="30"/>
      <c r="G134" s="32"/>
      <c r="H134" s="9"/>
      <c r="I134" s="9"/>
      <c r="J134" s="9">
        <f t="shared" si="25"/>
        <v>0</v>
      </c>
      <c r="K134" s="9"/>
      <c r="L134" s="9"/>
      <c r="M134" s="9">
        <f t="shared" si="26"/>
        <v>0</v>
      </c>
      <c r="N134" s="9">
        <f t="shared" si="27"/>
        <v>0</v>
      </c>
      <c r="O134" s="9">
        <f t="shared" si="27"/>
        <v>0</v>
      </c>
      <c r="P134" s="9">
        <f t="shared" si="27"/>
        <v>0</v>
      </c>
    </row>
    <row r="135" spans="1:16" s="7" customFormat="1" ht="25.5" hidden="1" customHeight="1" x14ac:dyDescent="0.25">
      <c r="A135" s="15"/>
      <c r="B135" s="30"/>
      <c r="C135" s="31"/>
      <c r="D135" s="32"/>
      <c r="E135" s="25"/>
      <c r="F135" s="30"/>
      <c r="G135" s="32"/>
      <c r="H135" s="9"/>
      <c r="I135" s="9"/>
      <c r="J135" s="9">
        <f t="shared" si="25"/>
        <v>0</v>
      </c>
      <c r="K135" s="9"/>
      <c r="L135" s="9"/>
      <c r="M135" s="9">
        <f t="shared" si="26"/>
        <v>0</v>
      </c>
      <c r="N135" s="9">
        <f t="shared" si="27"/>
        <v>0</v>
      </c>
      <c r="O135" s="9">
        <f t="shared" si="27"/>
        <v>0</v>
      </c>
      <c r="P135" s="9">
        <f t="shared" si="27"/>
        <v>0</v>
      </c>
    </row>
    <row r="136" spans="1:16" s="7" customFormat="1" ht="25.5" hidden="1" customHeight="1" x14ac:dyDescent="0.25">
      <c r="A136" s="15"/>
      <c r="B136" s="30"/>
      <c r="C136" s="31"/>
      <c r="D136" s="32"/>
      <c r="E136" s="25"/>
      <c r="F136" s="30"/>
      <c r="G136" s="32"/>
      <c r="H136" s="9"/>
      <c r="I136" s="9"/>
      <c r="J136" s="9">
        <f t="shared" si="25"/>
        <v>0</v>
      </c>
      <c r="K136" s="9"/>
      <c r="L136" s="9"/>
      <c r="M136" s="9">
        <f t="shared" si="26"/>
        <v>0</v>
      </c>
      <c r="N136" s="9">
        <f t="shared" si="27"/>
        <v>0</v>
      </c>
      <c r="O136" s="9">
        <f t="shared" si="27"/>
        <v>0</v>
      </c>
      <c r="P136" s="9">
        <f t="shared" si="27"/>
        <v>0</v>
      </c>
    </row>
    <row r="137" spans="1:16" s="7" customFormat="1" ht="57.75" hidden="1" customHeight="1" x14ac:dyDescent="0.25">
      <c r="A137" s="15"/>
      <c r="B137" s="27" t="s">
        <v>96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spans="1:16" s="7" customFormat="1" ht="25.5" hidden="1" customHeight="1" x14ac:dyDescent="0.25">
      <c r="A138" s="15"/>
      <c r="B138" s="33" t="s">
        <v>12</v>
      </c>
      <c r="C138" s="34"/>
      <c r="D138" s="35"/>
      <c r="E138" s="25"/>
      <c r="F138" s="30"/>
      <c r="G138" s="32"/>
      <c r="H138" s="9"/>
      <c r="I138" s="9"/>
      <c r="J138" s="9"/>
      <c r="K138" s="9"/>
      <c r="L138" s="9"/>
      <c r="M138" s="9"/>
      <c r="N138" s="9"/>
      <c r="O138" s="9"/>
      <c r="P138" s="9"/>
    </row>
    <row r="139" spans="1:16" s="7" customFormat="1" ht="55.5" hidden="1" customHeight="1" x14ac:dyDescent="0.25">
      <c r="A139" s="15">
        <v>1</v>
      </c>
      <c r="B139" s="30" t="s">
        <v>32</v>
      </c>
      <c r="C139" s="31"/>
      <c r="D139" s="32"/>
      <c r="E139" s="25" t="s">
        <v>23</v>
      </c>
      <c r="F139" s="30" t="s">
        <v>29</v>
      </c>
      <c r="G139" s="32"/>
      <c r="H139" s="9"/>
      <c r="I139" s="9"/>
      <c r="J139" s="9">
        <f t="shared" ref="J139:J146" si="28">H139+I139</f>
        <v>0</v>
      </c>
      <c r="K139" s="9"/>
      <c r="L139" s="9"/>
      <c r="M139" s="9">
        <f t="shared" ref="M139:M146" si="29">K139+L139</f>
        <v>0</v>
      </c>
      <c r="N139" s="9">
        <f t="shared" ref="N139:P146" si="30">K139-H139</f>
        <v>0</v>
      </c>
      <c r="O139" s="9">
        <f t="shared" si="30"/>
        <v>0</v>
      </c>
      <c r="P139" s="9">
        <f t="shared" si="30"/>
        <v>0</v>
      </c>
    </row>
    <row r="140" spans="1:16" s="7" customFormat="1" ht="25.5" hidden="1" customHeight="1" x14ac:dyDescent="0.25">
      <c r="A140" s="15"/>
      <c r="B140" s="30"/>
      <c r="C140" s="31"/>
      <c r="D140" s="32"/>
      <c r="E140" s="25"/>
      <c r="F140" s="30"/>
      <c r="G140" s="32"/>
      <c r="H140" s="9"/>
      <c r="I140" s="9"/>
      <c r="J140" s="9">
        <f t="shared" si="28"/>
        <v>0</v>
      </c>
      <c r="K140" s="9"/>
      <c r="L140" s="9"/>
      <c r="M140" s="9">
        <f t="shared" si="29"/>
        <v>0</v>
      </c>
      <c r="N140" s="9">
        <f t="shared" si="30"/>
        <v>0</v>
      </c>
      <c r="O140" s="9">
        <f t="shared" si="30"/>
        <v>0</v>
      </c>
      <c r="P140" s="9">
        <f t="shared" si="30"/>
        <v>0</v>
      </c>
    </row>
    <row r="141" spans="1:16" s="7" customFormat="1" ht="25.5" hidden="1" customHeight="1" x14ac:dyDescent="0.25">
      <c r="A141" s="15"/>
      <c r="B141" s="30"/>
      <c r="C141" s="31"/>
      <c r="D141" s="32"/>
      <c r="E141" s="25"/>
      <c r="F141" s="30"/>
      <c r="G141" s="32"/>
      <c r="H141" s="9"/>
      <c r="I141" s="9"/>
      <c r="J141" s="9">
        <f t="shared" si="28"/>
        <v>0</v>
      </c>
      <c r="K141" s="9"/>
      <c r="L141" s="9"/>
      <c r="M141" s="9">
        <f t="shared" si="29"/>
        <v>0</v>
      </c>
      <c r="N141" s="9">
        <f t="shared" si="30"/>
        <v>0</v>
      </c>
      <c r="O141" s="9">
        <f t="shared" si="30"/>
        <v>0</v>
      </c>
      <c r="P141" s="9">
        <f t="shared" si="30"/>
        <v>0</v>
      </c>
    </row>
    <row r="142" spans="1:16" s="7" customFormat="1" ht="25.5" hidden="1" customHeight="1" x14ac:dyDescent="0.25">
      <c r="A142" s="15"/>
      <c r="B142" s="30"/>
      <c r="C142" s="31"/>
      <c r="D142" s="32"/>
      <c r="E142" s="25"/>
      <c r="F142" s="30"/>
      <c r="G142" s="32"/>
      <c r="H142" s="9"/>
      <c r="I142" s="9"/>
      <c r="J142" s="9">
        <f t="shared" si="28"/>
        <v>0</v>
      </c>
      <c r="K142" s="9"/>
      <c r="L142" s="9"/>
      <c r="M142" s="9">
        <f t="shared" si="29"/>
        <v>0</v>
      </c>
      <c r="N142" s="9">
        <f t="shared" si="30"/>
        <v>0</v>
      </c>
      <c r="O142" s="9">
        <f t="shared" si="30"/>
        <v>0</v>
      </c>
      <c r="P142" s="9">
        <f t="shared" si="30"/>
        <v>0</v>
      </c>
    </row>
    <row r="143" spans="1:16" s="7" customFormat="1" ht="25.5" hidden="1" customHeight="1" x14ac:dyDescent="0.25">
      <c r="A143" s="15"/>
      <c r="B143" s="30"/>
      <c r="C143" s="31"/>
      <c r="D143" s="32"/>
      <c r="E143" s="25"/>
      <c r="F143" s="30"/>
      <c r="G143" s="32"/>
      <c r="H143" s="9"/>
      <c r="I143" s="9"/>
      <c r="J143" s="9">
        <f t="shared" si="28"/>
        <v>0</v>
      </c>
      <c r="K143" s="9"/>
      <c r="L143" s="9"/>
      <c r="M143" s="9">
        <f t="shared" si="29"/>
        <v>0</v>
      </c>
      <c r="N143" s="9">
        <f t="shared" si="30"/>
        <v>0</v>
      </c>
      <c r="O143" s="9">
        <f t="shared" si="30"/>
        <v>0</v>
      </c>
      <c r="P143" s="9">
        <f t="shared" si="30"/>
        <v>0</v>
      </c>
    </row>
    <row r="144" spans="1:16" s="7" customFormat="1" ht="25.5" hidden="1" customHeight="1" x14ac:dyDescent="0.25">
      <c r="A144" s="15"/>
      <c r="B144" s="30"/>
      <c r="C144" s="31"/>
      <c r="D144" s="32"/>
      <c r="E144" s="25"/>
      <c r="F144" s="30"/>
      <c r="G144" s="32"/>
      <c r="H144" s="9"/>
      <c r="I144" s="9"/>
      <c r="J144" s="9">
        <f t="shared" si="28"/>
        <v>0</v>
      </c>
      <c r="K144" s="9"/>
      <c r="L144" s="9"/>
      <c r="M144" s="9">
        <f t="shared" si="29"/>
        <v>0</v>
      </c>
      <c r="N144" s="9">
        <f t="shared" si="30"/>
        <v>0</v>
      </c>
      <c r="O144" s="9">
        <f t="shared" si="30"/>
        <v>0</v>
      </c>
      <c r="P144" s="9">
        <f t="shared" si="30"/>
        <v>0</v>
      </c>
    </row>
    <row r="145" spans="1:16" s="7" customFormat="1" ht="25.5" hidden="1" customHeight="1" x14ac:dyDescent="0.25">
      <c r="A145" s="15"/>
      <c r="B145" s="30"/>
      <c r="C145" s="31"/>
      <c r="D145" s="32"/>
      <c r="E145" s="25"/>
      <c r="F145" s="30"/>
      <c r="G145" s="32"/>
      <c r="H145" s="9"/>
      <c r="I145" s="9"/>
      <c r="J145" s="9">
        <f t="shared" si="28"/>
        <v>0</v>
      </c>
      <c r="K145" s="9"/>
      <c r="L145" s="9"/>
      <c r="M145" s="9">
        <f t="shared" si="29"/>
        <v>0</v>
      </c>
      <c r="N145" s="9">
        <f t="shared" si="30"/>
        <v>0</v>
      </c>
      <c r="O145" s="9">
        <f t="shared" si="30"/>
        <v>0</v>
      </c>
      <c r="P145" s="9">
        <f t="shared" si="30"/>
        <v>0</v>
      </c>
    </row>
    <row r="146" spans="1:16" s="7" customFormat="1" ht="25.5" hidden="1" customHeight="1" x14ac:dyDescent="0.25">
      <c r="A146" s="15"/>
      <c r="B146" s="30"/>
      <c r="C146" s="31"/>
      <c r="D146" s="32"/>
      <c r="E146" s="25"/>
      <c r="F146" s="30"/>
      <c r="G146" s="32"/>
      <c r="H146" s="9"/>
      <c r="I146" s="9"/>
      <c r="J146" s="9">
        <f t="shared" si="28"/>
        <v>0</v>
      </c>
      <c r="K146" s="9"/>
      <c r="L146" s="9"/>
      <c r="M146" s="9">
        <f t="shared" si="29"/>
        <v>0</v>
      </c>
      <c r="N146" s="9">
        <f t="shared" si="30"/>
        <v>0</v>
      </c>
      <c r="O146" s="9">
        <f t="shared" si="30"/>
        <v>0</v>
      </c>
      <c r="P146" s="9">
        <f t="shared" si="30"/>
        <v>0</v>
      </c>
    </row>
    <row r="147" spans="1:16" s="7" customFormat="1" ht="25.5" hidden="1" customHeight="1" x14ac:dyDescent="0.25">
      <c r="A147" s="15"/>
      <c r="B147" s="27" t="s">
        <v>18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spans="1:16" s="7" customFormat="1" ht="25.5" hidden="1" customHeight="1" x14ac:dyDescent="0.25">
      <c r="A148" s="15"/>
      <c r="B148" s="33" t="s">
        <v>13</v>
      </c>
      <c r="C148" s="34"/>
      <c r="D148" s="35"/>
      <c r="E148" s="25"/>
      <c r="F148" s="30"/>
      <c r="G148" s="32"/>
      <c r="H148" s="9"/>
      <c r="I148" s="9"/>
      <c r="J148" s="9"/>
      <c r="K148" s="9"/>
      <c r="L148" s="9"/>
      <c r="M148" s="9"/>
      <c r="N148" s="9"/>
      <c r="O148" s="9"/>
      <c r="P148" s="9"/>
    </row>
    <row r="149" spans="1:16" s="7" customFormat="1" ht="54.75" hidden="1" customHeight="1" x14ac:dyDescent="0.25">
      <c r="A149" s="15">
        <v>1</v>
      </c>
      <c r="B149" s="30" t="s">
        <v>33</v>
      </c>
      <c r="C149" s="31"/>
      <c r="D149" s="32"/>
      <c r="E149" s="25" t="s">
        <v>27</v>
      </c>
      <c r="F149" s="30" t="s">
        <v>31</v>
      </c>
      <c r="G149" s="32"/>
      <c r="H149" s="9"/>
      <c r="I149" s="9" t="e">
        <f>I129/I139</f>
        <v>#REF!</v>
      </c>
      <c r="J149" s="9" t="e">
        <f t="shared" ref="J149:J156" si="31">H149+I149</f>
        <v>#REF!</v>
      </c>
      <c r="K149" s="9"/>
      <c r="L149" s="9" t="e">
        <f>L129/L139+0.32</f>
        <v>#REF!</v>
      </c>
      <c r="M149" s="9" t="e">
        <f>K149+L149</f>
        <v>#REF!</v>
      </c>
      <c r="N149" s="9">
        <f t="shared" ref="N149:P156" si="32">K149-H149</f>
        <v>0</v>
      </c>
      <c r="O149" s="9" t="e">
        <f t="shared" si="32"/>
        <v>#REF!</v>
      </c>
      <c r="P149" s="9" t="e">
        <f t="shared" si="32"/>
        <v>#REF!</v>
      </c>
    </row>
    <row r="150" spans="1:16" s="7" customFormat="1" ht="25.5" hidden="1" customHeight="1" x14ac:dyDescent="0.25">
      <c r="A150" s="15"/>
      <c r="B150" s="30"/>
      <c r="C150" s="31"/>
      <c r="D150" s="32"/>
      <c r="E150" s="25"/>
      <c r="F150" s="30"/>
      <c r="G150" s="32"/>
      <c r="H150" s="9"/>
      <c r="I150" s="9"/>
      <c r="J150" s="9">
        <f t="shared" si="31"/>
        <v>0</v>
      </c>
      <c r="K150" s="9"/>
      <c r="L150" s="9"/>
      <c r="M150" s="9">
        <f t="shared" ref="M150:M156" si="33">K150+L150</f>
        <v>0</v>
      </c>
      <c r="N150" s="9">
        <f t="shared" si="32"/>
        <v>0</v>
      </c>
      <c r="O150" s="9">
        <f t="shared" si="32"/>
        <v>0</v>
      </c>
      <c r="P150" s="9">
        <f t="shared" si="32"/>
        <v>0</v>
      </c>
    </row>
    <row r="151" spans="1:16" s="7" customFormat="1" ht="25.5" hidden="1" customHeight="1" x14ac:dyDescent="0.25">
      <c r="A151" s="15"/>
      <c r="B151" s="30"/>
      <c r="C151" s="31"/>
      <c r="D151" s="32"/>
      <c r="E151" s="25"/>
      <c r="F151" s="30"/>
      <c r="G151" s="32"/>
      <c r="H151" s="9"/>
      <c r="I151" s="9"/>
      <c r="J151" s="9">
        <f t="shared" si="31"/>
        <v>0</v>
      </c>
      <c r="K151" s="9"/>
      <c r="L151" s="9"/>
      <c r="M151" s="9">
        <f t="shared" si="33"/>
        <v>0</v>
      </c>
      <c r="N151" s="9">
        <f t="shared" si="32"/>
        <v>0</v>
      </c>
      <c r="O151" s="9">
        <f t="shared" si="32"/>
        <v>0</v>
      </c>
      <c r="P151" s="9">
        <f t="shared" si="32"/>
        <v>0</v>
      </c>
    </row>
    <row r="152" spans="1:16" s="7" customFormat="1" ht="25.5" hidden="1" customHeight="1" x14ac:dyDescent="0.25">
      <c r="A152" s="15"/>
      <c r="B152" s="30"/>
      <c r="C152" s="31"/>
      <c r="D152" s="32"/>
      <c r="E152" s="25"/>
      <c r="F152" s="30"/>
      <c r="G152" s="32"/>
      <c r="H152" s="9"/>
      <c r="I152" s="9"/>
      <c r="J152" s="9">
        <f t="shared" si="31"/>
        <v>0</v>
      </c>
      <c r="K152" s="9"/>
      <c r="L152" s="9"/>
      <c r="M152" s="9">
        <f t="shared" si="33"/>
        <v>0</v>
      </c>
      <c r="N152" s="9">
        <f t="shared" si="32"/>
        <v>0</v>
      </c>
      <c r="O152" s="9">
        <f t="shared" si="32"/>
        <v>0</v>
      </c>
      <c r="P152" s="9">
        <f t="shared" si="32"/>
        <v>0</v>
      </c>
    </row>
    <row r="153" spans="1:16" s="7" customFormat="1" ht="25.5" hidden="1" customHeight="1" x14ac:dyDescent="0.25">
      <c r="A153" s="15"/>
      <c r="B153" s="30"/>
      <c r="C153" s="31"/>
      <c r="D153" s="32"/>
      <c r="E153" s="25"/>
      <c r="F153" s="30"/>
      <c r="G153" s="32"/>
      <c r="H153" s="9"/>
      <c r="I153" s="9"/>
      <c r="J153" s="9">
        <f t="shared" si="31"/>
        <v>0</v>
      </c>
      <c r="K153" s="9"/>
      <c r="L153" s="9"/>
      <c r="M153" s="9">
        <f t="shared" si="33"/>
        <v>0</v>
      </c>
      <c r="N153" s="9">
        <f t="shared" si="32"/>
        <v>0</v>
      </c>
      <c r="O153" s="9">
        <f t="shared" si="32"/>
        <v>0</v>
      </c>
      <c r="P153" s="9">
        <f t="shared" si="32"/>
        <v>0</v>
      </c>
    </row>
    <row r="154" spans="1:16" s="7" customFormat="1" ht="25.5" hidden="1" customHeight="1" x14ac:dyDescent="0.25">
      <c r="A154" s="15"/>
      <c r="B154" s="30"/>
      <c r="C154" s="31"/>
      <c r="D154" s="32"/>
      <c r="E154" s="25"/>
      <c r="F154" s="30"/>
      <c r="G154" s="32"/>
      <c r="H154" s="9"/>
      <c r="I154" s="9"/>
      <c r="J154" s="9">
        <f t="shared" si="31"/>
        <v>0</v>
      </c>
      <c r="K154" s="9"/>
      <c r="L154" s="9"/>
      <c r="M154" s="9">
        <f t="shared" si="33"/>
        <v>0</v>
      </c>
      <c r="N154" s="9">
        <f t="shared" si="32"/>
        <v>0</v>
      </c>
      <c r="O154" s="9">
        <f t="shared" si="32"/>
        <v>0</v>
      </c>
      <c r="P154" s="9">
        <f t="shared" si="32"/>
        <v>0</v>
      </c>
    </row>
    <row r="155" spans="1:16" s="7" customFormat="1" ht="25.5" hidden="1" customHeight="1" x14ac:dyDescent="0.25">
      <c r="A155" s="15"/>
      <c r="B155" s="30"/>
      <c r="C155" s="31"/>
      <c r="D155" s="32"/>
      <c r="E155" s="25"/>
      <c r="F155" s="30"/>
      <c r="G155" s="32"/>
      <c r="H155" s="9"/>
      <c r="I155" s="9"/>
      <c r="J155" s="9">
        <f t="shared" si="31"/>
        <v>0</v>
      </c>
      <c r="K155" s="9"/>
      <c r="L155" s="9"/>
      <c r="M155" s="9">
        <f t="shared" si="33"/>
        <v>0</v>
      </c>
      <c r="N155" s="9">
        <f t="shared" si="32"/>
        <v>0</v>
      </c>
      <c r="O155" s="9">
        <f t="shared" si="32"/>
        <v>0</v>
      </c>
      <c r="P155" s="9">
        <f t="shared" si="32"/>
        <v>0</v>
      </c>
    </row>
    <row r="156" spans="1:16" s="7" customFormat="1" ht="25.5" hidden="1" customHeight="1" x14ac:dyDescent="0.25">
      <c r="A156" s="15"/>
      <c r="B156" s="30"/>
      <c r="C156" s="31"/>
      <c r="D156" s="32"/>
      <c r="E156" s="25"/>
      <c r="F156" s="30"/>
      <c r="G156" s="32"/>
      <c r="H156" s="9"/>
      <c r="I156" s="9"/>
      <c r="J156" s="9">
        <f t="shared" si="31"/>
        <v>0</v>
      </c>
      <c r="K156" s="9"/>
      <c r="L156" s="9"/>
      <c r="M156" s="9">
        <f t="shared" si="33"/>
        <v>0</v>
      </c>
      <c r="N156" s="9">
        <f t="shared" si="32"/>
        <v>0</v>
      </c>
      <c r="O156" s="9">
        <f t="shared" si="32"/>
        <v>0</v>
      </c>
      <c r="P156" s="9">
        <f t="shared" si="32"/>
        <v>0</v>
      </c>
    </row>
    <row r="157" spans="1:16" s="7" customFormat="1" ht="35.25" hidden="1" customHeight="1" x14ac:dyDescent="0.25">
      <c r="A157" s="15"/>
      <c r="B157" s="27" t="s">
        <v>97</v>
      </c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spans="1:16" s="7" customFormat="1" ht="25.5" hidden="1" customHeight="1" x14ac:dyDescent="0.25">
      <c r="A158" s="15"/>
      <c r="B158" s="33" t="s">
        <v>14</v>
      </c>
      <c r="C158" s="34"/>
      <c r="D158" s="35"/>
      <c r="E158" s="25"/>
      <c r="F158" s="30"/>
      <c r="G158" s="32"/>
      <c r="H158" s="9"/>
      <c r="I158" s="9"/>
      <c r="J158" s="9"/>
      <c r="K158" s="9"/>
      <c r="L158" s="9"/>
      <c r="M158" s="9"/>
      <c r="N158" s="9"/>
      <c r="O158" s="9"/>
      <c r="P158" s="9"/>
    </row>
    <row r="159" spans="1:16" s="7" customFormat="1" ht="51.75" hidden="1" customHeight="1" x14ac:dyDescent="0.25">
      <c r="A159" s="15">
        <v>1</v>
      </c>
      <c r="B159" s="30" t="s">
        <v>98</v>
      </c>
      <c r="C159" s="31"/>
      <c r="D159" s="32"/>
      <c r="E159" s="25" t="s">
        <v>35</v>
      </c>
      <c r="F159" s="30" t="s">
        <v>34</v>
      </c>
      <c r="G159" s="32"/>
      <c r="H159" s="9"/>
      <c r="I159" s="14">
        <f>I139/H28</f>
        <v>0</v>
      </c>
      <c r="J159" s="9">
        <f t="shared" ref="J159:J166" si="34">H159+I159</f>
        <v>0</v>
      </c>
      <c r="K159" s="9"/>
      <c r="L159" s="14">
        <f>L139/K28</f>
        <v>0</v>
      </c>
      <c r="M159" s="9">
        <f t="shared" ref="M159:M166" si="35">K159+L159</f>
        <v>0</v>
      </c>
      <c r="N159" s="9">
        <f t="shared" ref="N159:P166" si="36">K159-H159</f>
        <v>0</v>
      </c>
      <c r="O159" s="9">
        <f t="shared" si="36"/>
        <v>0</v>
      </c>
      <c r="P159" s="9">
        <f t="shared" si="36"/>
        <v>0</v>
      </c>
    </row>
    <row r="160" spans="1:16" s="7" customFormat="1" ht="25.5" hidden="1" customHeight="1" x14ac:dyDescent="0.25">
      <c r="A160" s="15"/>
      <c r="B160" s="30"/>
      <c r="C160" s="31"/>
      <c r="D160" s="32"/>
      <c r="E160" s="25"/>
      <c r="F160" s="30"/>
      <c r="G160" s="32"/>
      <c r="H160" s="9"/>
      <c r="I160" s="9"/>
      <c r="J160" s="9">
        <f t="shared" si="34"/>
        <v>0</v>
      </c>
      <c r="K160" s="9"/>
      <c r="L160" s="9"/>
      <c r="M160" s="9">
        <f t="shared" si="35"/>
        <v>0</v>
      </c>
      <c r="N160" s="9">
        <f t="shared" si="36"/>
        <v>0</v>
      </c>
      <c r="O160" s="9">
        <f t="shared" si="36"/>
        <v>0</v>
      </c>
      <c r="P160" s="9">
        <f t="shared" si="36"/>
        <v>0</v>
      </c>
    </row>
    <row r="161" spans="1:16" s="7" customFormat="1" ht="25.5" hidden="1" customHeight="1" x14ac:dyDescent="0.25">
      <c r="A161" s="15"/>
      <c r="B161" s="30"/>
      <c r="C161" s="31"/>
      <c r="D161" s="32"/>
      <c r="E161" s="25"/>
      <c r="F161" s="30"/>
      <c r="G161" s="32"/>
      <c r="H161" s="9"/>
      <c r="I161" s="9"/>
      <c r="J161" s="9">
        <f t="shared" si="34"/>
        <v>0</v>
      </c>
      <c r="K161" s="9"/>
      <c r="L161" s="9"/>
      <c r="M161" s="9">
        <f t="shared" si="35"/>
        <v>0</v>
      </c>
      <c r="N161" s="9">
        <f t="shared" si="36"/>
        <v>0</v>
      </c>
      <c r="O161" s="9">
        <f t="shared" si="36"/>
        <v>0</v>
      </c>
      <c r="P161" s="9">
        <f t="shared" si="36"/>
        <v>0</v>
      </c>
    </row>
    <row r="162" spans="1:16" s="7" customFormat="1" ht="25.5" hidden="1" customHeight="1" x14ac:dyDescent="0.25">
      <c r="A162" s="15"/>
      <c r="B162" s="30"/>
      <c r="C162" s="31"/>
      <c r="D162" s="32"/>
      <c r="E162" s="25"/>
      <c r="F162" s="30"/>
      <c r="G162" s="32"/>
      <c r="H162" s="9"/>
      <c r="I162" s="9"/>
      <c r="J162" s="9">
        <f t="shared" si="34"/>
        <v>0</v>
      </c>
      <c r="K162" s="9"/>
      <c r="L162" s="9"/>
      <c r="M162" s="9">
        <f t="shared" si="35"/>
        <v>0</v>
      </c>
      <c r="N162" s="9">
        <f t="shared" si="36"/>
        <v>0</v>
      </c>
      <c r="O162" s="9">
        <f t="shared" si="36"/>
        <v>0</v>
      </c>
      <c r="P162" s="9">
        <f t="shared" si="36"/>
        <v>0</v>
      </c>
    </row>
    <row r="163" spans="1:16" s="7" customFormat="1" ht="25.5" hidden="1" customHeight="1" x14ac:dyDescent="0.25">
      <c r="A163" s="15"/>
      <c r="B163" s="30"/>
      <c r="C163" s="31"/>
      <c r="D163" s="32"/>
      <c r="E163" s="25"/>
      <c r="F163" s="30"/>
      <c r="G163" s="32"/>
      <c r="H163" s="9"/>
      <c r="I163" s="9"/>
      <c r="J163" s="9">
        <f t="shared" si="34"/>
        <v>0</v>
      </c>
      <c r="K163" s="9"/>
      <c r="L163" s="9"/>
      <c r="M163" s="9">
        <f t="shared" si="35"/>
        <v>0</v>
      </c>
      <c r="N163" s="9">
        <f t="shared" si="36"/>
        <v>0</v>
      </c>
      <c r="O163" s="9">
        <f t="shared" si="36"/>
        <v>0</v>
      </c>
      <c r="P163" s="9">
        <f t="shared" si="36"/>
        <v>0</v>
      </c>
    </row>
    <row r="164" spans="1:16" s="7" customFormat="1" ht="25.5" hidden="1" customHeight="1" x14ac:dyDescent="0.25">
      <c r="A164" s="15"/>
      <c r="B164" s="30"/>
      <c r="C164" s="31"/>
      <c r="D164" s="32"/>
      <c r="E164" s="25"/>
      <c r="F164" s="30"/>
      <c r="G164" s="32"/>
      <c r="H164" s="9"/>
      <c r="I164" s="9"/>
      <c r="J164" s="9">
        <f t="shared" si="34"/>
        <v>0</v>
      </c>
      <c r="K164" s="9"/>
      <c r="L164" s="9"/>
      <c r="M164" s="9">
        <f t="shared" si="35"/>
        <v>0</v>
      </c>
      <c r="N164" s="9">
        <f t="shared" si="36"/>
        <v>0</v>
      </c>
      <c r="O164" s="9">
        <f t="shared" si="36"/>
        <v>0</v>
      </c>
      <c r="P164" s="9">
        <f t="shared" si="36"/>
        <v>0</v>
      </c>
    </row>
    <row r="165" spans="1:16" s="7" customFormat="1" ht="25.5" hidden="1" customHeight="1" x14ac:dyDescent="0.25">
      <c r="A165" s="15"/>
      <c r="B165" s="30"/>
      <c r="C165" s="31"/>
      <c r="D165" s="32"/>
      <c r="E165" s="25"/>
      <c r="F165" s="30"/>
      <c r="G165" s="32"/>
      <c r="H165" s="9"/>
      <c r="I165" s="9"/>
      <c r="J165" s="9">
        <f t="shared" si="34"/>
        <v>0</v>
      </c>
      <c r="K165" s="9"/>
      <c r="L165" s="9"/>
      <c r="M165" s="9">
        <f t="shared" si="35"/>
        <v>0</v>
      </c>
      <c r="N165" s="9">
        <f t="shared" si="36"/>
        <v>0</v>
      </c>
      <c r="O165" s="9">
        <f t="shared" si="36"/>
        <v>0</v>
      </c>
      <c r="P165" s="9">
        <f t="shared" si="36"/>
        <v>0</v>
      </c>
    </row>
    <row r="166" spans="1:16" s="7" customFormat="1" ht="25.5" hidden="1" customHeight="1" x14ac:dyDescent="0.25">
      <c r="A166" s="15"/>
      <c r="B166" s="30"/>
      <c r="C166" s="31"/>
      <c r="D166" s="32"/>
      <c r="E166" s="25"/>
      <c r="F166" s="30"/>
      <c r="G166" s="32"/>
      <c r="H166" s="9"/>
      <c r="I166" s="9"/>
      <c r="J166" s="9">
        <f t="shared" si="34"/>
        <v>0</v>
      </c>
      <c r="K166" s="9"/>
      <c r="L166" s="9"/>
      <c r="M166" s="9">
        <f t="shared" si="35"/>
        <v>0</v>
      </c>
      <c r="N166" s="9">
        <f t="shared" si="36"/>
        <v>0</v>
      </c>
      <c r="O166" s="9">
        <f t="shared" si="36"/>
        <v>0</v>
      </c>
      <c r="P166" s="9">
        <f t="shared" si="36"/>
        <v>0</v>
      </c>
    </row>
    <row r="167" spans="1:16" s="7" customFormat="1" ht="25.5" hidden="1" customHeight="1" x14ac:dyDescent="0.25">
      <c r="A167" s="15"/>
      <c r="B167" s="27" t="s">
        <v>18</v>
      </c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9"/>
    </row>
    <row r="168" spans="1:16" s="7" customFormat="1" ht="57" hidden="1" customHeight="1" x14ac:dyDescent="0.25">
      <c r="A168" s="15"/>
      <c r="B168" s="27" t="s">
        <v>99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9"/>
    </row>
    <row r="169" spans="1:16" s="7" customFormat="1" ht="44.25" customHeight="1" x14ac:dyDescent="0.25">
      <c r="A169" s="15"/>
      <c r="B169" s="36" t="s">
        <v>100</v>
      </c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</row>
    <row r="170" spans="1:16" s="7" customFormat="1" ht="25.5" customHeight="1" x14ac:dyDescent="0.25">
      <c r="A170" s="15"/>
      <c r="B170" s="33" t="s">
        <v>11</v>
      </c>
      <c r="C170" s="34"/>
      <c r="D170" s="35"/>
      <c r="E170" s="25"/>
      <c r="F170" s="30"/>
      <c r="G170" s="32"/>
      <c r="H170" s="9"/>
      <c r="I170" s="9"/>
      <c r="J170" s="9"/>
      <c r="K170" s="9"/>
      <c r="L170" s="9"/>
      <c r="M170" s="9"/>
      <c r="N170" s="9"/>
      <c r="O170" s="9"/>
      <c r="P170" s="9"/>
    </row>
    <row r="171" spans="1:16" s="7" customFormat="1" ht="130.5" customHeight="1" x14ac:dyDescent="0.25">
      <c r="A171" s="15">
        <v>1</v>
      </c>
      <c r="B171" s="30" t="s">
        <v>101</v>
      </c>
      <c r="C171" s="31"/>
      <c r="D171" s="32"/>
      <c r="E171" s="25" t="s">
        <v>27</v>
      </c>
      <c r="F171" s="30" t="s">
        <v>91</v>
      </c>
      <c r="G171" s="32"/>
      <c r="H171" s="9">
        <v>31792</v>
      </c>
      <c r="I171" s="9">
        <v>1063427</v>
      </c>
      <c r="J171" s="9">
        <f t="shared" ref="J171:J178" si="37">H171+I171</f>
        <v>1095219</v>
      </c>
      <c r="K171" s="66">
        <v>31792</v>
      </c>
      <c r="L171" s="66">
        <v>1063426.6599999999</v>
      </c>
      <c r="M171" s="13">
        <f t="shared" ref="M171:M178" si="38">K171+L171</f>
        <v>1095218.6599999999</v>
      </c>
      <c r="N171" s="13">
        <f t="shared" ref="N171:P178" si="39">K171-H171</f>
        <v>0</v>
      </c>
      <c r="O171" s="13">
        <f t="shared" si="39"/>
        <v>-0.34000000008381903</v>
      </c>
      <c r="P171" s="13">
        <f t="shared" si="39"/>
        <v>-0.34000000008381903</v>
      </c>
    </row>
    <row r="172" spans="1:16" s="7" customFormat="1" ht="25.5" hidden="1" customHeight="1" x14ac:dyDescent="0.25">
      <c r="A172" s="15"/>
      <c r="B172" s="30"/>
      <c r="C172" s="31"/>
      <c r="D172" s="32"/>
      <c r="E172" s="25"/>
      <c r="F172" s="30"/>
      <c r="G172" s="32"/>
      <c r="H172" s="9"/>
      <c r="I172" s="9"/>
      <c r="J172" s="9">
        <f t="shared" si="37"/>
        <v>0</v>
      </c>
      <c r="K172" s="9"/>
      <c r="L172" s="9"/>
      <c r="M172" s="9">
        <f t="shared" si="38"/>
        <v>0</v>
      </c>
      <c r="N172" s="9">
        <f t="shared" si="39"/>
        <v>0</v>
      </c>
      <c r="O172" s="9">
        <f t="shared" si="39"/>
        <v>0</v>
      </c>
      <c r="P172" s="9">
        <f t="shared" si="39"/>
        <v>0</v>
      </c>
    </row>
    <row r="173" spans="1:16" s="7" customFormat="1" ht="25.5" hidden="1" customHeight="1" x14ac:dyDescent="0.25">
      <c r="A173" s="15"/>
      <c r="B173" s="30"/>
      <c r="C173" s="31"/>
      <c r="D173" s="32"/>
      <c r="E173" s="25"/>
      <c r="F173" s="30"/>
      <c r="G173" s="32"/>
      <c r="H173" s="9"/>
      <c r="I173" s="9"/>
      <c r="J173" s="9">
        <f t="shared" si="37"/>
        <v>0</v>
      </c>
      <c r="K173" s="9"/>
      <c r="L173" s="9"/>
      <c r="M173" s="9">
        <f t="shared" si="38"/>
        <v>0</v>
      </c>
      <c r="N173" s="9">
        <f t="shared" si="39"/>
        <v>0</v>
      </c>
      <c r="O173" s="9">
        <f t="shared" si="39"/>
        <v>0</v>
      </c>
      <c r="P173" s="9">
        <f t="shared" si="39"/>
        <v>0</v>
      </c>
    </row>
    <row r="174" spans="1:16" s="7" customFormat="1" ht="25.5" hidden="1" customHeight="1" x14ac:dyDescent="0.25">
      <c r="A174" s="15"/>
      <c r="B174" s="30"/>
      <c r="C174" s="31"/>
      <c r="D174" s="32"/>
      <c r="E174" s="25"/>
      <c r="F174" s="30"/>
      <c r="G174" s="32"/>
      <c r="H174" s="9"/>
      <c r="I174" s="9"/>
      <c r="J174" s="9">
        <f t="shared" si="37"/>
        <v>0</v>
      </c>
      <c r="K174" s="9"/>
      <c r="L174" s="9"/>
      <c r="M174" s="9">
        <f t="shared" si="38"/>
        <v>0</v>
      </c>
      <c r="N174" s="9">
        <f t="shared" si="39"/>
        <v>0</v>
      </c>
      <c r="O174" s="9">
        <f t="shared" si="39"/>
        <v>0</v>
      </c>
      <c r="P174" s="9">
        <f t="shared" si="39"/>
        <v>0</v>
      </c>
    </row>
    <row r="175" spans="1:16" s="7" customFormat="1" ht="25.5" hidden="1" customHeight="1" x14ac:dyDescent="0.25">
      <c r="A175" s="15"/>
      <c r="B175" s="30"/>
      <c r="C175" s="31"/>
      <c r="D175" s="32"/>
      <c r="E175" s="25"/>
      <c r="F175" s="30"/>
      <c r="G175" s="32"/>
      <c r="H175" s="9"/>
      <c r="I175" s="9"/>
      <c r="J175" s="9">
        <f t="shared" si="37"/>
        <v>0</v>
      </c>
      <c r="K175" s="9"/>
      <c r="L175" s="9"/>
      <c r="M175" s="9">
        <f t="shared" si="38"/>
        <v>0</v>
      </c>
      <c r="N175" s="9">
        <f t="shared" si="39"/>
        <v>0</v>
      </c>
      <c r="O175" s="9">
        <f t="shared" si="39"/>
        <v>0</v>
      </c>
      <c r="P175" s="9">
        <f t="shared" si="39"/>
        <v>0</v>
      </c>
    </row>
    <row r="176" spans="1:16" s="7" customFormat="1" ht="25.5" hidden="1" customHeight="1" x14ac:dyDescent="0.25">
      <c r="A176" s="15"/>
      <c r="B176" s="30"/>
      <c r="C176" s="31"/>
      <c r="D176" s="32"/>
      <c r="E176" s="25"/>
      <c r="F176" s="30"/>
      <c r="G176" s="32"/>
      <c r="H176" s="9"/>
      <c r="I176" s="9"/>
      <c r="J176" s="9">
        <f t="shared" si="37"/>
        <v>0</v>
      </c>
      <c r="K176" s="9"/>
      <c r="L176" s="9"/>
      <c r="M176" s="9">
        <f t="shared" si="38"/>
        <v>0</v>
      </c>
      <c r="N176" s="9">
        <f t="shared" si="39"/>
        <v>0</v>
      </c>
      <c r="O176" s="9">
        <f t="shared" si="39"/>
        <v>0</v>
      </c>
      <c r="P176" s="9">
        <f t="shared" si="39"/>
        <v>0</v>
      </c>
    </row>
    <row r="177" spans="1:16" s="7" customFormat="1" ht="25.5" hidden="1" customHeight="1" x14ac:dyDescent="0.25">
      <c r="A177" s="15"/>
      <c r="B177" s="30"/>
      <c r="C177" s="31"/>
      <c r="D177" s="32"/>
      <c r="E177" s="25"/>
      <c r="F177" s="30"/>
      <c r="G177" s="32"/>
      <c r="H177" s="9"/>
      <c r="I177" s="9"/>
      <c r="J177" s="9">
        <f t="shared" si="37"/>
        <v>0</v>
      </c>
      <c r="K177" s="9"/>
      <c r="L177" s="9"/>
      <c r="M177" s="9">
        <f t="shared" si="38"/>
        <v>0</v>
      </c>
      <c r="N177" s="9">
        <f t="shared" si="39"/>
        <v>0</v>
      </c>
      <c r="O177" s="9">
        <f t="shared" si="39"/>
        <v>0</v>
      </c>
      <c r="P177" s="9">
        <f t="shared" si="39"/>
        <v>0</v>
      </c>
    </row>
    <row r="178" spans="1:16" s="7" customFormat="1" ht="25.5" hidden="1" customHeight="1" x14ac:dyDescent="0.25">
      <c r="A178" s="15"/>
      <c r="B178" s="30"/>
      <c r="C178" s="31"/>
      <c r="D178" s="32"/>
      <c r="E178" s="25"/>
      <c r="F178" s="30"/>
      <c r="G178" s="32"/>
      <c r="H178" s="9"/>
      <c r="I178" s="9"/>
      <c r="J178" s="9">
        <f t="shared" si="37"/>
        <v>0</v>
      </c>
      <c r="K178" s="9"/>
      <c r="L178" s="9"/>
      <c r="M178" s="9">
        <f t="shared" si="38"/>
        <v>0</v>
      </c>
      <c r="N178" s="9">
        <f t="shared" si="39"/>
        <v>0</v>
      </c>
      <c r="O178" s="9">
        <f t="shared" si="39"/>
        <v>0</v>
      </c>
      <c r="P178" s="9">
        <f t="shared" si="39"/>
        <v>0</v>
      </c>
    </row>
    <row r="179" spans="1:16" s="7" customFormat="1" ht="38.25" customHeight="1" x14ac:dyDescent="0.25">
      <c r="A179" s="15"/>
      <c r="B179" s="27" t="s">
        <v>102</v>
      </c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9"/>
    </row>
    <row r="180" spans="1:16" s="7" customFormat="1" ht="25.5" customHeight="1" x14ac:dyDescent="0.25">
      <c r="A180" s="15"/>
      <c r="B180" s="33" t="s">
        <v>12</v>
      </c>
      <c r="C180" s="34"/>
      <c r="D180" s="35"/>
      <c r="E180" s="25"/>
      <c r="F180" s="30"/>
      <c r="G180" s="32"/>
      <c r="H180" s="9"/>
      <c r="I180" s="9"/>
      <c r="J180" s="9"/>
      <c r="K180" s="9"/>
      <c r="L180" s="9"/>
      <c r="M180" s="9"/>
      <c r="N180" s="9"/>
      <c r="O180" s="9"/>
      <c r="P180" s="9"/>
    </row>
    <row r="181" spans="1:16" s="7" customFormat="1" ht="129" customHeight="1" x14ac:dyDescent="0.25">
      <c r="A181" s="15">
        <v>1</v>
      </c>
      <c r="B181" s="30" t="s">
        <v>103</v>
      </c>
      <c r="C181" s="31"/>
      <c r="D181" s="32"/>
      <c r="E181" s="25" t="s">
        <v>23</v>
      </c>
      <c r="F181" s="30" t="s">
        <v>91</v>
      </c>
      <c r="G181" s="32"/>
      <c r="H181" s="9">
        <v>1</v>
      </c>
      <c r="I181" s="9"/>
      <c r="J181" s="9">
        <f t="shared" ref="J181:J188" si="40">H181+I181</f>
        <v>1</v>
      </c>
      <c r="K181" s="9">
        <v>1</v>
      </c>
      <c r="L181" s="9"/>
      <c r="M181" s="9">
        <f t="shared" ref="M181:M188" si="41">K181+L181</f>
        <v>1</v>
      </c>
      <c r="N181" s="9">
        <f t="shared" ref="N181:P188" si="42">K181-H181</f>
        <v>0</v>
      </c>
      <c r="O181" s="9">
        <f t="shared" si="42"/>
        <v>0</v>
      </c>
      <c r="P181" s="9">
        <f t="shared" si="42"/>
        <v>0</v>
      </c>
    </row>
    <row r="182" spans="1:16" s="7" customFormat="1" ht="25.5" hidden="1" customHeight="1" x14ac:dyDescent="0.25">
      <c r="A182" s="15"/>
      <c r="B182" s="30"/>
      <c r="C182" s="31"/>
      <c r="D182" s="32"/>
      <c r="E182" s="25"/>
      <c r="F182" s="30"/>
      <c r="G182" s="32"/>
      <c r="H182" s="9"/>
      <c r="I182" s="9"/>
      <c r="J182" s="9">
        <f t="shared" si="40"/>
        <v>0</v>
      </c>
      <c r="K182" s="9"/>
      <c r="L182" s="9"/>
      <c r="M182" s="9">
        <f t="shared" si="41"/>
        <v>0</v>
      </c>
      <c r="N182" s="9">
        <f t="shared" si="42"/>
        <v>0</v>
      </c>
      <c r="O182" s="9">
        <f t="shared" si="42"/>
        <v>0</v>
      </c>
      <c r="P182" s="9">
        <f t="shared" si="42"/>
        <v>0</v>
      </c>
    </row>
    <row r="183" spans="1:16" s="7" customFormat="1" ht="25.5" hidden="1" customHeight="1" x14ac:dyDescent="0.25">
      <c r="A183" s="15"/>
      <c r="B183" s="30"/>
      <c r="C183" s="31"/>
      <c r="D183" s="32"/>
      <c r="E183" s="25"/>
      <c r="F183" s="30"/>
      <c r="G183" s="32"/>
      <c r="H183" s="9"/>
      <c r="I183" s="9"/>
      <c r="J183" s="9">
        <f t="shared" si="40"/>
        <v>0</v>
      </c>
      <c r="K183" s="9"/>
      <c r="L183" s="9"/>
      <c r="M183" s="9">
        <f t="shared" si="41"/>
        <v>0</v>
      </c>
      <c r="N183" s="9">
        <f t="shared" si="42"/>
        <v>0</v>
      </c>
      <c r="O183" s="9">
        <f t="shared" si="42"/>
        <v>0</v>
      </c>
      <c r="P183" s="9">
        <f t="shared" si="42"/>
        <v>0</v>
      </c>
    </row>
    <row r="184" spans="1:16" s="7" customFormat="1" ht="25.5" hidden="1" customHeight="1" x14ac:dyDescent="0.25">
      <c r="A184" s="15"/>
      <c r="B184" s="30"/>
      <c r="C184" s="31"/>
      <c r="D184" s="32"/>
      <c r="E184" s="25"/>
      <c r="F184" s="30"/>
      <c r="G184" s="32"/>
      <c r="H184" s="9"/>
      <c r="I184" s="9"/>
      <c r="J184" s="9">
        <f t="shared" si="40"/>
        <v>0</v>
      </c>
      <c r="K184" s="9"/>
      <c r="L184" s="9"/>
      <c r="M184" s="9">
        <f t="shared" si="41"/>
        <v>0</v>
      </c>
      <c r="N184" s="9">
        <f t="shared" si="42"/>
        <v>0</v>
      </c>
      <c r="O184" s="9">
        <f t="shared" si="42"/>
        <v>0</v>
      </c>
      <c r="P184" s="9">
        <f t="shared" si="42"/>
        <v>0</v>
      </c>
    </row>
    <row r="185" spans="1:16" s="7" customFormat="1" ht="25.5" hidden="1" customHeight="1" x14ac:dyDescent="0.25">
      <c r="A185" s="15"/>
      <c r="B185" s="30"/>
      <c r="C185" s="31"/>
      <c r="D185" s="32"/>
      <c r="E185" s="25"/>
      <c r="F185" s="30"/>
      <c r="G185" s="32"/>
      <c r="H185" s="9"/>
      <c r="I185" s="9"/>
      <c r="J185" s="9">
        <f t="shared" si="40"/>
        <v>0</v>
      </c>
      <c r="K185" s="9"/>
      <c r="L185" s="9"/>
      <c r="M185" s="9">
        <f t="shared" si="41"/>
        <v>0</v>
      </c>
      <c r="N185" s="9">
        <f t="shared" si="42"/>
        <v>0</v>
      </c>
      <c r="O185" s="9">
        <f t="shared" si="42"/>
        <v>0</v>
      </c>
      <c r="P185" s="9">
        <f t="shared" si="42"/>
        <v>0</v>
      </c>
    </row>
    <row r="186" spans="1:16" s="7" customFormat="1" ht="25.5" hidden="1" customHeight="1" x14ac:dyDescent="0.25">
      <c r="A186" s="15"/>
      <c r="B186" s="30"/>
      <c r="C186" s="31"/>
      <c r="D186" s="32"/>
      <c r="E186" s="25"/>
      <c r="F186" s="30"/>
      <c r="G186" s="32"/>
      <c r="H186" s="9"/>
      <c r="I186" s="9"/>
      <c r="J186" s="9">
        <f t="shared" si="40"/>
        <v>0</v>
      </c>
      <c r="K186" s="9"/>
      <c r="L186" s="9"/>
      <c r="M186" s="9">
        <f t="shared" si="41"/>
        <v>0</v>
      </c>
      <c r="N186" s="9">
        <f t="shared" si="42"/>
        <v>0</v>
      </c>
      <c r="O186" s="9">
        <f t="shared" si="42"/>
        <v>0</v>
      </c>
      <c r="P186" s="9">
        <f t="shared" si="42"/>
        <v>0</v>
      </c>
    </row>
    <row r="187" spans="1:16" s="7" customFormat="1" ht="25.5" hidden="1" customHeight="1" x14ac:dyDescent="0.25">
      <c r="A187" s="15"/>
      <c r="B187" s="30"/>
      <c r="C187" s="31"/>
      <c r="D187" s="32"/>
      <c r="E187" s="25"/>
      <c r="F187" s="30"/>
      <c r="G187" s="32"/>
      <c r="H187" s="9"/>
      <c r="I187" s="9"/>
      <c r="J187" s="9">
        <f t="shared" si="40"/>
        <v>0</v>
      </c>
      <c r="K187" s="9"/>
      <c r="L187" s="9"/>
      <c r="M187" s="9">
        <f t="shared" si="41"/>
        <v>0</v>
      </c>
      <c r="N187" s="9">
        <f t="shared" si="42"/>
        <v>0</v>
      </c>
      <c r="O187" s="9">
        <f t="shared" si="42"/>
        <v>0</v>
      </c>
      <c r="P187" s="9">
        <f t="shared" si="42"/>
        <v>0</v>
      </c>
    </row>
    <row r="188" spans="1:16" s="7" customFormat="1" ht="25.5" hidden="1" customHeight="1" x14ac:dyDescent="0.25">
      <c r="A188" s="15"/>
      <c r="B188" s="30"/>
      <c r="C188" s="31"/>
      <c r="D188" s="32"/>
      <c r="E188" s="25"/>
      <c r="F188" s="30"/>
      <c r="G188" s="32"/>
      <c r="H188" s="9"/>
      <c r="I188" s="9"/>
      <c r="J188" s="9">
        <f t="shared" si="40"/>
        <v>0</v>
      </c>
      <c r="K188" s="9"/>
      <c r="L188" s="9"/>
      <c r="M188" s="9">
        <f t="shared" si="41"/>
        <v>0</v>
      </c>
      <c r="N188" s="9">
        <f t="shared" si="42"/>
        <v>0</v>
      </c>
      <c r="O188" s="9">
        <f t="shared" si="42"/>
        <v>0</v>
      </c>
      <c r="P188" s="9">
        <f t="shared" si="42"/>
        <v>0</v>
      </c>
    </row>
    <row r="189" spans="1:16" s="7" customFormat="1" ht="35.25" customHeight="1" x14ac:dyDescent="0.25">
      <c r="A189" s="15"/>
      <c r="B189" s="27" t="s">
        <v>104</v>
      </c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/>
    </row>
    <row r="190" spans="1:16" s="7" customFormat="1" ht="25.5" customHeight="1" x14ac:dyDescent="0.25">
      <c r="A190" s="15"/>
      <c r="B190" s="33" t="s">
        <v>13</v>
      </c>
      <c r="C190" s="34"/>
      <c r="D190" s="35"/>
      <c r="E190" s="25"/>
      <c r="F190" s="30"/>
      <c r="G190" s="32"/>
      <c r="H190" s="9"/>
      <c r="I190" s="9"/>
      <c r="J190" s="9"/>
      <c r="K190" s="9"/>
      <c r="L190" s="9"/>
      <c r="M190" s="9"/>
      <c r="N190" s="9"/>
      <c r="O190" s="9"/>
      <c r="P190" s="9"/>
    </row>
    <row r="191" spans="1:16" s="7" customFormat="1" ht="36.75" customHeight="1" x14ac:dyDescent="0.25">
      <c r="A191" s="15">
        <v>1</v>
      </c>
      <c r="B191" s="30" t="s">
        <v>105</v>
      </c>
      <c r="C191" s="31"/>
      <c r="D191" s="32"/>
      <c r="E191" s="25" t="s">
        <v>27</v>
      </c>
      <c r="F191" s="30" t="s">
        <v>106</v>
      </c>
      <c r="G191" s="32"/>
      <c r="H191" s="9">
        <f>H171/H181</f>
        <v>31792</v>
      </c>
      <c r="I191" s="9">
        <f>I171/H181</f>
        <v>1063427</v>
      </c>
      <c r="J191" s="9">
        <f t="shared" ref="J191:J198" si="43">H191+I191</f>
        <v>1095219</v>
      </c>
      <c r="K191" s="13">
        <f>K171/K181</f>
        <v>31792</v>
      </c>
      <c r="L191" s="13">
        <f>L171/K181</f>
        <v>1063426.6599999999</v>
      </c>
      <c r="M191" s="13">
        <f t="shared" ref="M191:M198" si="44">K191+L191</f>
        <v>1095218.6599999999</v>
      </c>
      <c r="N191" s="13">
        <f t="shared" ref="N191:P198" si="45">K191-H191</f>
        <v>0</v>
      </c>
      <c r="O191" s="13">
        <f t="shared" si="45"/>
        <v>-0.34000000008381903</v>
      </c>
      <c r="P191" s="13">
        <f t="shared" si="45"/>
        <v>-0.34000000008381903</v>
      </c>
    </row>
    <row r="192" spans="1:16" s="7" customFormat="1" ht="25.5" hidden="1" customHeight="1" x14ac:dyDescent="0.25">
      <c r="A192" s="15"/>
      <c r="B192" s="30"/>
      <c r="C192" s="31"/>
      <c r="D192" s="32"/>
      <c r="E192" s="25"/>
      <c r="F192" s="30"/>
      <c r="G192" s="32"/>
      <c r="H192" s="9"/>
      <c r="I192" s="9"/>
      <c r="J192" s="9">
        <f t="shared" si="43"/>
        <v>0</v>
      </c>
      <c r="K192" s="9"/>
      <c r="L192" s="9"/>
      <c r="M192" s="9">
        <f t="shared" si="44"/>
        <v>0</v>
      </c>
      <c r="N192" s="9">
        <f t="shared" si="45"/>
        <v>0</v>
      </c>
      <c r="O192" s="9">
        <f t="shared" si="45"/>
        <v>0</v>
      </c>
      <c r="P192" s="9">
        <f t="shared" si="45"/>
        <v>0</v>
      </c>
    </row>
    <row r="193" spans="1:16" s="7" customFormat="1" ht="25.5" hidden="1" customHeight="1" x14ac:dyDescent="0.25">
      <c r="A193" s="15"/>
      <c r="B193" s="30"/>
      <c r="C193" s="31"/>
      <c r="D193" s="32"/>
      <c r="E193" s="25"/>
      <c r="F193" s="30"/>
      <c r="G193" s="32"/>
      <c r="H193" s="9"/>
      <c r="I193" s="9"/>
      <c r="J193" s="9">
        <f t="shared" si="43"/>
        <v>0</v>
      </c>
      <c r="K193" s="9"/>
      <c r="L193" s="9"/>
      <c r="M193" s="9">
        <f t="shared" si="44"/>
        <v>0</v>
      </c>
      <c r="N193" s="9">
        <f t="shared" si="45"/>
        <v>0</v>
      </c>
      <c r="O193" s="9">
        <f t="shared" si="45"/>
        <v>0</v>
      </c>
      <c r="P193" s="9">
        <f t="shared" si="45"/>
        <v>0</v>
      </c>
    </row>
    <row r="194" spans="1:16" s="7" customFormat="1" ht="25.5" hidden="1" customHeight="1" x14ac:dyDescent="0.25">
      <c r="A194" s="15"/>
      <c r="B194" s="30"/>
      <c r="C194" s="31"/>
      <c r="D194" s="32"/>
      <c r="E194" s="25"/>
      <c r="F194" s="30"/>
      <c r="G194" s="32"/>
      <c r="H194" s="9"/>
      <c r="I194" s="9"/>
      <c r="J194" s="9">
        <f t="shared" si="43"/>
        <v>0</v>
      </c>
      <c r="K194" s="9"/>
      <c r="L194" s="9"/>
      <c r="M194" s="9">
        <f t="shared" si="44"/>
        <v>0</v>
      </c>
      <c r="N194" s="9">
        <f t="shared" si="45"/>
        <v>0</v>
      </c>
      <c r="O194" s="9">
        <f t="shared" si="45"/>
        <v>0</v>
      </c>
      <c r="P194" s="9">
        <f t="shared" si="45"/>
        <v>0</v>
      </c>
    </row>
    <row r="195" spans="1:16" s="7" customFormat="1" ht="25.5" hidden="1" customHeight="1" x14ac:dyDescent="0.25">
      <c r="A195" s="15"/>
      <c r="B195" s="30"/>
      <c r="C195" s="31"/>
      <c r="D195" s="32"/>
      <c r="E195" s="25"/>
      <c r="F195" s="30"/>
      <c r="G195" s="32"/>
      <c r="H195" s="9"/>
      <c r="I195" s="9"/>
      <c r="J195" s="9">
        <f t="shared" si="43"/>
        <v>0</v>
      </c>
      <c r="K195" s="9"/>
      <c r="L195" s="9"/>
      <c r="M195" s="9">
        <f t="shared" si="44"/>
        <v>0</v>
      </c>
      <c r="N195" s="9">
        <f t="shared" si="45"/>
        <v>0</v>
      </c>
      <c r="O195" s="9">
        <f t="shared" si="45"/>
        <v>0</v>
      </c>
      <c r="P195" s="9">
        <f t="shared" si="45"/>
        <v>0</v>
      </c>
    </row>
    <row r="196" spans="1:16" s="7" customFormat="1" ht="25.5" hidden="1" customHeight="1" x14ac:dyDescent="0.25">
      <c r="A196" s="15"/>
      <c r="B196" s="30"/>
      <c r="C196" s="31"/>
      <c r="D196" s="32"/>
      <c r="E196" s="25"/>
      <c r="F196" s="30"/>
      <c r="G196" s="32"/>
      <c r="H196" s="9"/>
      <c r="I196" s="9"/>
      <c r="J196" s="9">
        <f t="shared" si="43"/>
        <v>0</v>
      </c>
      <c r="K196" s="9"/>
      <c r="L196" s="9"/>
      <c r="M196" s="9">
        <f t="shared" si="44"/>
        <v>0</v>
      </c>
      <c r="N196" s="9">
        <f t="shared" si="45"/>
        <v>0</v>
      </c>
      <c r="O196" s="9">
        <f t="shared" si="45"/>
        <v>0</v>
      </c>
      <c r="P196" s="9">
        <f t="shared" si="45"/>
        <v>0</v>
      </c>
    </row>
    <row r="197" spans="1:16" s="7" customFormat="1" ht="25.5" hidden="1" customHeight="1" x14ac:dyDescent="0.25">
      <c r="A197" s="15"/>
      <c r="B197" s="30"/>
      <c r="C197" s="31"/>
      <c r="D197" s="32"/>
      <c r="E197" s="25"/>
      <c r="F197" s="30"/>
      <c r="G197" s="32"/>
      <c r="H197" s="9"/>
      <c r="I197" s="9"/>
      <c r="J197" s="9">
        <f t="shared" si="43"/>
        <v>0</v>
      </c>
      <c r="K197" s="9"/>
      <c r="L197" s="9"/>
      <c r="M197" s="9">
        <f t="shared" si="44"/>
        <v>0</v>
      </c>
      <c r="N197" s="9">
        <f t="shared" si="45"/>
        <v>0</v>
      </c>
      <c r="O197" s="9">
        <f t="shared" si="45"/>
        <v>0</v>
      </c>
      <c r="P197" s="9">
        <f t="shared" si="45"/>
        <v>0</v>
      </c>
    </row>
    <row r="198" spans="1:16" s="7" customFormat="1" ht="25.5" hidden="1" customHeight="1" x14ac:dyDescent="0.25">
      <c r="A198" s="15"/>
      <c r="B198" s="30"/>
      <c r="C198" s="31"/>
      <c r="D198" s="32"/>
      <c r="E198" s="25"/>
      <c r="F198" s="30"/>
      <c r="G198" s="32"/>
      <c r="H198" s="9"/>
      <c r="I198" s="9"/>
      <c r="J198" s="9">
        <f t="shared" si="43"/>
        <v>0</v>
      </c>
      <c r="K198" s="9"/>
      <c r="L198" s="9"/>
      <c r="M198" s="9">
        <f t="shared" si="44"/>
        <v>0</v>
      </c>
      <c r="N198" s="9">
        <f t="shared" si="45"/>
        <v>0</v>
      </c>
      <c r="O198" s="9">
        <f t="shared" si="45"/>
        <v>0</v>
      </c>
      <c r="P198" s="9">
        <f t="shared" si="45"/>
        <v>0</v>
      </c>
    </row>
    <row r="199" spans="1:16" s="7" customFormat="1" ht="38.25" customHeight="1" x14ac:dyDescent="0.25">
      <c r="A199" s="15"/>
      <c r="B199" s="27" t="s">
        <v>107</v>
      </c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/>
    </row>
    <row r="200" spans="1:16" s="7" customFormat="1" ht="25.5" customHeight="1" x14ac:dyDescent="0.25">
      <c r="A200" s="15"/>
      <c r="B200" s="33" t="s">
        <v>14</v>
      </c>
      <c r="C200" s="34"/>
      <c r="D200" s="35"/>
      <c r="E200" s="25"/>
      <c r="F200" s="30"/>
      <c r="G200" s="32"/>
      <c r="H200" s="9"/>
      <c r="I200" s="9"/>
      <c r="J200" s="9"/>
      <c r="K200" s="9"/>
      <c r="L200" s="9"/>
      <c r="M200" s="9"/>
      <c r="N200" s="9"/>
      <c r="O200" s="9"/>
      <c r="P200" s="9"/>
    </row>
    <row r="201" spans="1:16" s="7" customFormat="1" ht="42" customHeight="1" x14ac:dyDescent="0.25">
      <c r="A201" s="15">
        <v>1</v>
      </c>
      <c r="B201" s="30" t="s">
        <v>108</v>
      </c>
      <c r="C201" s="31"/>
      <c r="D201" s="32"/>
      <c r="E201" s="25" t="s">
        <v>35</v>
      </c>
      <c r="F201" s="30" t="s">
        <v>106</v>
      </c>
      <c r="G201" s="32"/>
      <c r="H201" s="9">
        <v>100</v>
      </c>
      <c r="I201" s="9"/>
      <c r="J201" s="9">
        <f t="shared" ref="J201:J208" si="46">H201+I201</f>
        <v>100</v>
      </c>
      <c r="K201" s="9">
        <v>100</v>
      </c>
      <c r="L201" s="9"/>
      <c r="M201" s="9">
        <f t="shared" ref="M201:M208" si="47">K201+L201</f>
        <v>100</v>
      </c>
      <c r="N201" s="9">
        <f t="shared" ref="N201:P208" si="48">K201-H201</f>
        <v>0</v>
      </c>
      <c r="O201" s="9">
        <f t="shared" si="48"/>
        <v>0</v>
      </c>
      <c r="P201" s="9">
        <f t="shared" si="48"/>
        <v>0</v>
      </c>
    </row>
    <row r="202" spans="1:16" s="7" customFormat="1" ht="25.5" hidden="1" customHeight="1" x14ac:dyDescent="0.25">
      <c r="A202" s="15"/>
      <c r="B202" s="30"/>
      <c r="C202" s="31"/>
      <c r="D202" s="32"/>
      <c r="E202" s="25"/>
      <c r="F202" s="30"/>
      <c r="G202" s="32"/>
      <c r="H202" s="9"/>
      <c r="I202" s="9"/>
      <c r="J202" s="9">
        <f t="shared" si="46"/>
        <v>0</v>
      </c>
      <c r="K202" s="9"/>
      <c r="L202" s="9"/>
      <c r="M202" s="9">
        <f t="shared" si="47"/>
        <v>0</v>
      </c>
      <c r="N202" s="9">
        <f t="shared" si="48"/>
        <v>0</v>
      </c>
      <c r="O202" s="9">
        <f t="shared" si="48"/>
        <v>0</v>
      </c>
      <c r="P202" s="9">
        <f t="shared" si="48"/>
        <v>0</v>
      </c>
    </row>
    <row r="203" spans="1:16" s="7" customFormat="1" ht="25.5" hidden="1" customHeight="1" x14ac:dyDescent="0.25">
      <c r="A203" s="15"/>
      <c r="B203" s="30"/>
      <c r="C203" s="31"/>
      <c r="D203" s="32"/>
      <c r="E203" s="25"/>
      <c r="F203" s="30"/>
      <c r="G203" s="32"/>
      <c r="H203" s="9"/>
      <c r="I203" s="9"/>
      <c r="J203" s="9">
        <f t="shared" si="46"/>
        <v>0</v>
      </c>
      <c r="K203" s="9"/>
      <c r="L203" s="9"/>
      <c r="M203" s="9">
        <f t="shared" si="47"/>
        <v>0</v>
      </c>
      <c r="N203" s="9">
        <f t="shared" si="48"/>
        <v>0</v>
      </c>
      <c r="O203" s="9">
        <f t="shared" si="48"/>
        <v>0</v>
      </c>
      <c r="P203" s="9">
        <f t="shared" si="48"/>
        <v>0</v>
      </c>
    </row>
    <row r="204" spans="1:16" s="7" customFormat="1" ht="25.5" hidden="1" customHeight="1" x14ac:dyDescent="0.25">
      <c r="A204" s="15"/>
      <c r="B204" s="30"/>
      <c r="C204" s="31"/>
      <c r="D204" s="32"/>
      <c r="E204" s="25"/>
      <c r="F204" s="30"/>
      <c r="G204" s="32"/>
      <c r="H204" s="9"/>
      <c r="I204" s="9"/>
      <c r="J204" s="9">
        <f t="shared" si="46"/>
        <v>0</v>
      </c>
      <c r="K204" s="9"/>
      <c r="L204" s="9"/>
      <c r="M204" s="9">
        <f t="shared" si="47"/>
        <v>0</v>
      </c>
      <c r="N204" s="9">
        <f t="shared" si="48"/>
        <v>0</v>
      </c>
      <c r="O204" s="9">
        <f t="shared" si="48"/>
        <v>0</v>
      </c>
      <c r="P204" s="9">
        <f t="shared" si="48"/>
        <v>0</v>
      </c>
    </row>
    <row r="205" spans="1:16" s="7" customFormat="1" ht="25.5" hidden="1" customHeight="1" x14ac:dyDescent="0.25">
      <c r="A205" s="15"/>
      <c r="B205" s="30"/>
      <c r="C205" s="31"/>
      <c r="D205" s="32"/>
      <c r="E205" s="25"/>
      <c r="F205" s="30"/>
      <c r="G205" s="32"/>
      <c r="H205" s="9"/>
      <c r="I205" s="9"/>
      <c r="J205" s="9">
        <f t="shared" si="46"/>
        <v>0</v>
      </c>
      <c r="K205" s="9"/>
      <c r="L205" s="9"/>
      <c r="M205" s="9">
        <f t="shared" si="47"/>
        <v>0</v>
      </c>
      <c r="N205" s="9">
        <f t="shared" si="48"/>
        <v>0</v>
      </c>
      <c r="O205" s="9">
        <f t="shared" si="48"/>
        <v>0</v>
      </c>
      <c r="P205" s="9">
        <f t="shared" si="48"/>
        <v>0</v>
      </c>
    </row>
    <row r="206" spans="1:16" s="7" customFormat="1" ht="25.5" hidden="1" customHeight="1" x14ac:dyDescent="0.25">
      <c r="A206" s="15"/>
      <c r="B206" s="30"/>
      <c r="C206" s="31"/>
      <c r="D206" s="32"/>
      <c r="E206" s="25"/>
      <c r="F206" s="30"/>
      <c r="G206" s="32"/>
      <c r="H206" s="9"/>
      <c r="I206" s="9"/>
      <c r="J206" s="9">
        <f t="shared" si="46"/>
        <v>0</v>
      </c>
      <c r="K206" s="9"/>
      <c r="L206" s="9"/>
      <c r="M206" s="9">
        <f t="shared" si="47"/>
        <v>0</v>
      </c>
      <c r="N206" s="9">
        <f t="shared" si="48"/>
        <v>0</v>
      </c>
      <c r="O206" s="9">
        <f t="shared" si="48"/>
        <v>0</v>
      </c>
      <c r="P206" s="9">
        <f t="shared" si="48"/>
        <v>0</v>
      </c>
    </row>
    <row r="207" spans="1:16" s="7" customFormat="1" ht="25.5" hidden="1" customHeight="1" x14ac:dyDescent="0.25">
      <c r="A207" s="15"/>
      <c r="B207" s="30"/>
      <c r="C207" s="31"/>
      <c r="D207" s="32"/>
      <c r="E207" s="25"/>
      <c r="F207" s="30"/>
      <c r="G207" s="32"/>
      <c r="H207" s="9"/>
      <c r="I207" s="9"/>
      <c r="J207" s="9">
        <f t="shared" si="46"/>
        <v>0</v>
      </c>
      <c r="K207" s="9"/>
      <c r="L207" s="9"/>
      <c r="M207" s="9">
        <f t="shared" si="47"/>
        <v>0</v>
      </c>
      <c r="N207" s="9">
        <f t="shared" si="48"/>
        <v>0</v>
      </c>
      <c r="O207" s="9">
        <f t="shared" si="48"/>
        <v>0</v>
      </c>
      <c r="P207" s="9">
        <f t="shared" si="48"/>
        <v>0</v>
      </c>
    </row>
    <row r="208" spans="1:16" s="7" customFormat="1" ht="25.5" hidden="1" customHeight="1" x14ac:dyDescent="0.25">
      <c r="A208" s="15"/>
      <c r="B208" s="30"/>
      <c r="C208" s="31"/>
      <c r="D208" s="32"/>
      <c r="E208" s="25"/>
      <c r="F208" s="30"/>
      <c r="G208" s="32"/>
      <c r="H208" s="9"/>
      <c r="I208" s="9"/>
      <c r="J208" s="9">
        <f t="shared" si="46"/>
        <v>0</v>
      </c>
      <c r="K208" s="9"/>
      <c r="L208" s="9"/>
      <c r="M208" s="9">
        <f t="shared" si="47"/>
        <v>0</v>
      </c>
      <c r="N208" s="9">
        <f t="shared" si="48"/>
        <v>0</v>
      </c>
      <c r="O208" s="9">
        <f t="shared" si="48"/>
        <v>0</v>
      </c>
      <c r="P208" s="9">
        <f t="shared" si="48"/>
        <v>0</v>
      </c>
    </row>
    <row r="209" spans="1:16" s="7" customFormat="1" ht="38.25" customHeight="1" x14ac:dyDescent="0.25">
      <c r="A209" s="15"/>
      <c r="B209" s="27" t="s">
        <v>55</v>
      </c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9"/>
    </row>
    <row r="210" spans="1:16" s="7" customFormat="1" ht="45.75" customHeight="1" x14ac:dyDescent="0.25">
      <c r="A210" s="15"/>
      <c r="B210" s="27" t="s">
        <v>109</v>
      </c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9"/>
    </row>
    <row r="211" spans="1:16" s="7" customFormat="1" ht="25.5" customHeight="1" x14ac:dyDescent="0.25">
      <c r="A211" s="15"/>
      <c r="B211" s="36" t="s">
        <v>110</v>
      </c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8"/>
    </row>
    <row r="212" spans="1:16" s="7" customFormat="1" ht="25.5" customHeight="1" x14ac:dyDescent="0.25">
      <c r="A212" s="15"/>
      <c r="B212" s="33" t="s">
        <v>11</v>
      </c>
      <c r="C212" s="34"/>
      <c r="D212" s="35"/>
      <c r="E212" s="25"/>
      <c r="F212" s="30"/>
      <c r="G212" s="32"/>
      <c r="H212" s="9"/>
      <c r="I212" s="9"/>
      <c r="J212" s="9"/>
      <c r="K212" s="9"/>
      <c r="L212" s="9"/>
      <c r="M212" s="9"/>
      <c r="N212" s="9"/>
      <c r="O212" s="9"/>
      <c r="P212" s="9"/>
    </row>
    <row r="213" spans="1:16" s="7" customFormat="1" ht="105.75" customHeight="1" x14ac:dyDescent="0.25">
      <c r="A213" s="15">
        <v>1</v>
      </c>
      <c r="B213" s="30" t="s">
        <v>111</v>
      </c>
      <c r="C213" s="31"/>
      <c r="D213" s="32"/>
      <c r="E213" s="25" t="s">
        <v>27</v>
      </c>
      <c r="F213" s="30" t="s">
        <v>91</v>
      </c>
      <c r="G213" s="32"/>
      <c r="H213" s="9">
        <v>769157</v>
      </c>
      <c r="I213" s="9">
        <v>1688949</v>
      </c>
      <c r="J213" s="9">
        <f t="shared" ref="J213:J220" si="49">H213+I213</f>
        <v>2458106</v>
      </c>
      <c r="K213" s="66">
        <v>769156.07</v>
      </c>
      <c r="L213" s="66">
        <v>1688948.0499999998</v>
      </c>
      <c r="M213" s="13">
        <f t="shared" ref="M213:M220" si="50">K213+L213</f>
        <v>2458104.1199999996</v>
      </c>
      <c r="N213" s="13">
        <f t="shared" ref="N213:P220" si="51">K213-H213</f>
        <v>-0.93000000005122274</v>
      </c>
      <c r="O213" s="13">
        <f t="shared" si="51"/>
        <v>-0.95000000018626451</v>
      </c>
      <c r="P213" s="13">
        <f t="shared" si="51"/>
        <v>-1.8800000003539026</v>
      </c>
    </row>
    <row r="214" spans="1:16" s="7" customFormat="1" ht="25.5" hidden="1" customHeight="1" x14ac:dyDescent="0.25">
      <c r="A214" s="15"/>
      <c r="B214" s="30"/>
      <c r="C214" s="31"/>
      <c r="D214" s="32"/>
      <c r="E214" s="25"/>
      <c r="F214" s="30"/>
      <c r="G214" s="32"/>
      <c r="H214" s="9"/>
      <c r="I214" s="9"/>
      <c r="J214" s="9">
        <f t="shared" si="49"/>
        <v>0</v>
      </c>
      <c r="K214" s="26">
        <f t="shared" ref="K214:K220" si="52">K2</f>
        <v>0</v>
      </c>
      <c r="L214" s="9"/>
      <c r="M214" s="9">
        <f t="shared" si="50"/>
        <v>0</v>
      </c>
      <c r="N214" s="9">
        <f t="shared" si="51"/>
        <v>0</v>
      </c>
      <c r="O214" s="9">
        <f t="shared" si="51"/>
        <v>0</v>
      </c>
      <c r="P214" s="9">
        <f t="shared" si="51"/>
        <v>0</v>
      </c>
    </row>
    <row r="215" spans="1:16" s="7" customFormat="1" ht="25.5" hidden="1" customHeight="1" x14ac:dyDescent="0.25">
      <c r="A215" s="15"/>
      <c r="B215" s="30"/>
      <c r="C215" s="31"/>
      <c r="D215" s="32"/>
      <c r="E215" s="25"/>
      <c r="F215" s="30"/>
      <c r="G215" s="32"/>
      <c r="H215" s="9"/>
      <c r="I215" s="9"/>
      <c r="J215" s="9">
        <f t="shared" si="49"/>
        <v>0</v>
      </c>
      <c r="K215" s="26">
        <f t="shared" si="52"/>
        <v>0</v>
      </c>
      <c r="L215" s="9"/>
      <c r="M215" s="9">
        <f t="shared" si="50"/>
        <v>0</v>
      </c>
      <c r="N215" s="9">
        <f t="shared" si="51"/>
        <v>0</v>
      </c>
      <c r="O215" s="9">
        <f t="shared" si="51"/>
        <v>0</v>
      </c>
      <c r="P215" s="9">
        <f t="shared" si="51"/>
        <v>0</v>
      </c>
    </row>
    <row r="216" spans="1:16" s="7" customFormat="1" ht="25.5" hidden="1" customHeight="1" x14ac:dyDescent="0.25">
      <c r="A216" s="15"/>
      <c r="B216" s="30"/>
      <c r="C216" s="31"/>
      <c r="D216" s="32"/>
      <c r="E216" s="25"/>
      <c r="F216" s="30"/>
      <c r="G216" s="32"/>
      <c r="H216" s="9"/>
      <c r="I216" s="9"/>
      <c r="J216" s="9">
        <f t="shared" si="49"/>
        <v>0</v>
      </c>
      <c r="K216" s="26">
        <f t="shared" si="52"/>
        <v>0</v>
      </c>
      <c r="L216" s="9"/>
      <c r="M216" s="9">
        <f t="shared" si="50"/>
        <v>0</v>
      </c>
      <c r="N216" s="9">
        <f t="shared" si="51"/>
        <v>0</v>
      </c>
      <c r="O216" s="9">
        <f t="shared" si="51"/>
        <v>0</v>
      </c>
      <c r="P216" s="9">
        <f t="shared" si="51"/>
        <v>0</v>
      </c>
    </row>
    <row r="217" spans="1:16" s="7" customFormat="1" ht="25.5" hidden="1" customHeight="1" x14ac:dyDescent="0.25">
      <c r="A217" s="15"/>
      <c r="B217" s="30"/>
      <c r="C217" s="31"/>
      <c r="D217" s="32"/>
      <c r="E217" s="25"/>
      <c r="F217" s="30"/>
      <c r="G217" s="32"/>
      <c r="H217" s="9"/>
      <c r="I217" s="9"/>
      <c r="J217" s="9">
        <f t="shared" si="49"/>
        <v>0</v>
      </c>
      <c r="K217" s="26">
        <f t="shared" si="52"/>
        <v>0</v>
      </c>
      <c r="L217" s="9"/>
      <c r="M217" s="9">
        <f t="shared" si="50"/>
        <v>0</v>
      </c>
      <c r="N217" s="9">
        <f t="shared" si="51"/>
        <v>0</v>
      </c>
      <c r="O217" s="9">
        <f t="shared" si="51"/>
        <v>0</v>
      </c>
      <c r="P217" s="9">
        <f t="shared" si="51"/>
        <v>0</v>
      </c>
    </row>
    <row r="218" spans="1:16" s="7" customFormat="1" ht="25.5" hidden="1" customHeight="1" x14ac:dyDescent="0.25">
      <c r="A218" s="15"/>
      <c r="B218" s="30"/>
      <c r="C218" s="31"/>
      <c r="D218" s="32"/>
      <c r="E218" s="25"/>
      <c r="F218" s="30"/>
      <c r="G218" s="32"/>
      <c r="H218" s="9"/>
      <c r="I218" s="9"/>
      <c r="J218" s="9">
        <f t="shared" si="49"/>
        <v>0</v>
      </c>
      <c r="K218" s="26">
        <f t="shared" si="52"/>
        <v>0</v>
      </c>
      <c r="L218" s="9"/>
      <c r="M218" s="9">
        <f t="shared" si="50"/>
        <v>0</v>
      </c>
      <c r="N218" s="9">
        <f t="shared" si="51"/>
        <v>0</v>
      </c>
      <c r="O218" s="9">
        <f t="shared" si="51"/>
        <v>0</v>
      </c>
      <c r="P218" s="9">
        <f t="shared" si="51"/>
        <v>0</v>
      </c>
    </row>
    <row r="219" spans="1:16" s="7" customFormat="1" ht="25.5" hidden="1" customHeight="1" x14ac:dyDescent="0.25">
      <c r="A219" s="15"/>
      <c r="B219" s="30"/>
      <c r="C219" s="31"/>
      <c r="D219" s="32"/>
      <c r="E219" s="25"/>
      <c r="F219" s="30"/>
      <c r="G219" s="32"/>
      <c r="H219" s="9"/>
      <c r="I219" s="9"/>
      <c r="J219" s="9">
        <f t="shared" si="49"/>
        <v>0</v>
      </c>
      <c r="K219" s="26">
        <f t="shared" si="52"/>
        <v>0</v>
      </c>
      <c r="L219" s="9"/>
      <c r="M219" s="9">
        <f t="shared" si="50"/>
        <v>0</v>
      </c>
      <c r="N219" s="9">
        <f t="shared" si="51"/>
        <v>0</v>
      </c>
      <c r="O219" s="9">
        <f t="shared" si="51"/>
        <v>0</v>
      </c>
      <c r="P219" s="9">
        <f t="shared" si="51"/>
        <v>0</v>
      </c>
    </row>
    <row r="220" spans="1:16" s="7" customFormat="1" ht="25.5" hidden="1" customHeight="1" x14ac:dyDescent="0.25">
      <c r="A220" s="15"/>
      <c r="B220" s="30"/>
      <c r="C220" s="31"/>
      <c r="D220" s="32"/>
      <c r="E220" s="25"/>
      <c r="F220" s="30"/>
      <c r="G220" s="32"/>
      <c r="H220" s="9"/>
      <c r="I220" s="9"/>
      <c r="J220" s="9">
        <f t="shared" si="49"/>
        <v>0</v>
      </c>
      <c r="K220" s="26">
        <f t="shared" si="52"/>
        <v>0</v>
      </c>
      <c r="L220" s="9"/>
      <c r="M220" s="9">
        <f t="shared" si="50"/>
        <v>0</v>
      </c>
      <c r="N220" s="9">
        <f t="shared" si="51"/>
        <v>0</v>
      </c>
      <c r="O220" s="9">
        <f t="shared" si="51"/>
        <v>0</v>
      </c>
      <c r="P220" s="9">
        <f t="shared" si="51"/>
        <v>0</v>
      </c>
    </row>
    <row r="221" spans="1:16" s="7" customFormat="1" ht="53.25" customHeight="1" x14ac:dyDescent="0.25">
      <c r="A221" s="15"/>
      <c r="B221" s="27" t="s">
        <v>112</v>
      </c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9"/>
    </row>
    <row r="222" spans="1:16" s="7" customFormat="1" ht="25.5" customHeight="1" x14ac:dyDescent="0.25">
      <c r="A222" s="15"/>
      <c r="B222" s="33" t="s">
        <v>12</v>
      </c>
      <c r="C222" s="34"/>
      <c r="D222" s="35"/>
      <c r="E222" s="25"/>
      <c r="F222" s="30"/>
      <c r="G222" s="32"/>
      <c r="H222" s="9"/>
      <c r="I222" s="9"/>
      <c r="J222" s="9"/>
      <c r="K222" s="9"/>
      <c r="L222" s="9"/>
      <c r="M222" s="9"/>
      <c r="N222" s="9"/>
      <c r="O222" s="9"/>
      <c r="P222" s="9"/>
    </row>
    <row r="223" spans="1:16" s="7" customFormat="1" ht="69" customHeight="1" x14ac:dyDescent="0.25">
      <c r="A223" s="15">
        <v>1</v>
      </c>
      <c r="B223" s="30" t="s">
        <v>103</v>
      </c>
      <c r="C223" s="31"/>
      <c r="D223" s="32"/>
      <c r="E223" s="25" t="s">
        <v>23</v>
      </c>
      <c r="F223" s="30" t="s">
        <v>113</v>
      </c>
      <c r="G223" s="32"/>
      <c r="H223" s="9">
        <v>9</v>
      </c>
      <c r="I223" s="9">
        <v>9</v>
      </c>
      <c r="J223" s="9">
        <v>9</v>
      </c>
      <c r="K223" s="9">
        <v>9</v>
      </c>
      <c r="L223" s="9">
        <v>9</v>
      </c>
      <c r="M223" s="9">
        <v>9</v>
      </c>
      <c r="N223" s="9">
        <f t="shared" ref="N223:P230" si="53">K223-H223</f>
        <v>0</v>
      </c>
      <c r="O223" s="9">
        <f t="shared" si="53"/>
        <v>0</v>
      </c>
      <c r="P223" s="9">
        <f t="shared" si="53"/>
        <v>0</v>
      </c>
    </row>
    <row r="224" spans="1:16" s="7" customFormat="1" ht="25.5" hidden="1" customHeight="1" x14ac:dyDescent="0.25">
      <c r="A224" s="15"/>
      <c r="B224" s="30"/>
      <c r="C224" s="31"/>
      <c r="D224" s="32"/>
      <c r="E224" s="25"/>
      <c r="F224" s="30"/>
      <c r="G224" s="32"/>
      <c r="H224" s="9"/>
      <c r="I224" s="9"/>
      <c r="J224" s="9">
        <f t="shared" ref="J224:J230" si="54">H224+I224</f>
        <v>0</v>
      </c>
      <c r="K224" s="9"/>
      <c r="L224" s="9"/>
      <c r="M224" s="9">
        <f t="shared" ref="M224:M230" si="55">K224+L224</f>
        <v>0</v>
      </c>
      <c r="N224" s="9">
        <f t="shared" si="53"/>
        <v>0</v>
      </c>
      <c r="O224" s="9">
        <f t="shared" si="53"/>
        <v>0</v>
      </c>
      <c r="P224" s="9">
        <f t="shared" si="53"/>
        <v>0</v>
      </c>
    </row>
    <row r="225" spans="1:16" s="7" customFormat="1" ht="25.5" hidden="1" customHeight="1" x14ac:dyDescent="0.25">
      <c r="A225" s="15"/>
      <c r="B225" s="30"/>
      <c r="C225" s="31"/>
      <c r="D225" s="32"/>
      <c r="E225" s="25"/>
      <c r="F225" s="30"/>
      <c r="G225" s="32"/>
      <c r="H225" s="9"/>
      <c r="I225" s="9"/>
      <c r="J225" s="9">
        <f t="shared" si="54"/>
        <v>0</v>
      </c>
      <c r="K225" s="9"/>
      <c r="L225" s="9"/>
      <c r="M225" s="9">
        <f t="shared" si="55"/>
        <v>0</v>
      </c>
      <c r="N225" s="9">
        <f t="shared" si="53"/>
        <v>0</v>
      </c>
      <c r="O225" s="9">
        <f t="shared" si="53"/>
        <v>0</v>
      </c>
      <c r="P225" s="9">
        <f t="shared" si="53"/>
        <v>0</v>
      </c>
    </row>
    <row r="226" spans="1:16" s="7" customFormat="1" ht="25.5" hidden="1" customHeight="1" x14ac:dyDescent="0.25">
      <c r="A226" s="15"/>
      <c r="B226" s="30"/>
      <c r="C226" s="31"/>
      <c r="D226" s="32"/>
      <c r="E226" s="25"/>
      <c r="F226" s="30"/>
      <c r="G226" s="32"/>
      <c r="H226" s="9"/>
      <c r="I226" s="9"/>
      <c r="J226" s="9">
        <f t="shared" si="54"/>
        <v>0</v>
      </c>
      <c r="K226" s="9"/>
      <c r="L226" s="9"/>
      <c r="M226" s="9">
        <f t="shared" si="55"/>
        <v>0</v>
      </c>
      <c r="N226" s="9">
        <f t="shared" si="53"/>
        <v>0</v>
      </c>
      <c r="O226" s="9">
        <f t="shared" si="53"/>
        <v>0</v>
      </c>
      <c r="P226" s="9">
        <f t="shared" si="53"/>
        <v>0</v>
      </c>
    </row>
    <row r="227" spans="1:16" s="7" customFormat="1" ht="25.5" hidden="1" customHeight="1" x14ac:dyDescent="0.25">
      <c r="A227" s="15"/>
      <c r="B227" s="30"/>
      <c r="C227" s="31"/>
      <c r="D227" s="32"/>
      <c r="E227" s="25"/>
      <c r="F227" s="30"/>
      <c r="G227" s="32"/>
      <c r="H227" s="9"/>
      <c r="I227" s="9"/>
      <c r="J227" s="9">
        <f t="shared" si="54"/>
        <v>0</v>
      </c>
      <c r="K227" s="9"/>
      <c r="L227" s="9"/>
      <c r="M227" s="9">
        <f t="shared" si="55"/>
        <v>0</v>
      </c>
      <c r="N227" s="9">
        <f t="shared" si="53"/>
        <v>0</v>
      </c>
      <c r="O227" s="9">
        <f t="shared" si="53"/>
        <v>0</v>
      </c>
      <c r="P227" s="9">
        <f t="shared" si="53"/>
        <v>0</v>
      </c>
    </row>
    <row r="228" spans="1:16" s="7" customFormat="1" ht="25.5" hidden="1" customHeight="1" x14ac:dyDescent="0.25">
      <c r="A228" s="15"/>
      <c r="B228" s="30"/>
      <c r="C228" s="31"/>
      <c r="D228" s="32"/>
      <c r="E228" s="25"/>
      <c r="F228" s="30"/>
      <c r="G228" s="32"/>
      <c r="H228" s="9"/>
      <c r="I228" s="9"/>
      <c r="J228" s="9">
        <f t="shared" si="54"/>
        <v>0</v>
      </c>
      <c r="K228" s="9"/>
      <c r="L228" s="9"/>
      <c r="M228" s="9">
        <f t="shared" si="55"/>
        <v>0</v>
      </c>
      <c r="N228" s="9">
        <f t="shared" si="53"/>
        <v>0</v>
      </c>
      <c r="O228" s="9">
        <f t="shared" si="53"/>
        <v>0</v>
      </c>
      <c r="P228" s="9">
        <f t="shared" si="53"/>
        <v>0</v>
      </c>
    </row>
    <row r="229" spans="1:16" s="7" customFormat="1" ht="25.5" hidden="1" customHeight="1" x14ac:dyDescent="0.25">
      <c r="A229" s="15"/>
      <c r="B229" s="30"/>
      <c r="C229" s="31"/>
      <c r="D229" s="32"/>
      <c r="E229" s="25"/>
      <c r="F229" s="30"/>
      <c r="G229" s="32"/>
      <c r="H229" s="9"/>
      <c r="I229" s="9"/>
      <c r="J229" s="9">
        <f t="shared" si="54"/>
        <v>0</v>
      </c>
      <c r="K229" s="9"/>
      <c r="L229" s="9"/>
      <c r="M229" s="9">
        <f t="shared" si="55"/>
        <v>0</v>
      </c>
      <c r="N229" s="9">
        <f t="shared" si="53"/>
        <v>0</v>
      </c>
      <c r="O229" s="9">
        <f t="shared" si="53"/>
        <v>0</v>
      </c>
      <c r="P229" s="9">
        <f t="shared" si="53"/>
        <v>0</v>
      </c>
    </row>
    <row r="230" spans="1:16" s="7" customFormat="1" ht="25.5" hidden="1" customHeight="1" x14ac:dyDescent="0.25">
      <c r="A230" s="15"/>
      <c r="B230" s="30"/>
      <c r="C230" s="31"/>
      <c r="D230" s="32"/>
      <c r="E230" s="25"/>
      <c r="F230" s="30"/>
      <c r="G230" s="32"/>
      <c r="H230" s="9"/>
      <c r="I230" s="9"/>
      <c r="J230" s="9">
        <f t="shared" si="54"/>
        <v>0</v>
      </c>
      <c r="K230" s="9"/>
      <c r="L230" s="9"/>
      <c r="M230" s="9">
        <f t="shared" si="55"/>
        <v>0</v>
      </c>
      <c r="N230" s="9">
        <f t="shared" si="53"/>
        <v>0</v>
      </c>
      <c r="O230" s="9">
        <f t="shared" si="53"/>
        <v>0</v>
      </c>
      <c r="P230" s="9">
        <f t="shared" si="53"/>
        <v>0</v>
      </c>
    </row>
    <row r="231" spans="1:16" s="7" customFormat="1" ht="34.5" customHeight="1" x14ac:dyDescent="0.25">
      <c r="A231" s="15"/>
      <c r="B231" s="27" t="s">
        <v>55</v>
      </c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9"/>
    </row>
    <row r="232" spans="1:16" s="7" customFormat="1" ht="25.5" customHeight="1" x14ac:dyDescent="0.25">
      <c r="A232" s="15"/>
      <c r="B232" s="33" t="s">
        <v>13</v>
      </c>
      <c r="C232" s="34"/>
      <c r="D232" s="35"/>
      <c r="E232" s="25"/>
      <c r="F232" s="30"/>
      <c r="G232" s="32"/>
      <c r="H232" s="9"/>
      <c r="I232" s="9"/>
      <c r="J232" s="9"/>
      <c r="K232" s="9"/>
      <c r="L232" s="9"/>
      <c r="M232" s="9"/>
      <c r="N232" s="9"/>
      <c r="O232" s="9"/>
      <c r="P232" s="9"/>
    </row>
    <row r="233" spans="1:16" s="7" customFormat="1" ht="38.25" customHeight="1" x14ac:dyDescent="0.25">
      <c r="A233" s="15">
        <v>1</v>
      </c>
      <c r="B233" s="30" t="s">
        <v>105</v>
      </c>
      <c r="C233" s="31"/>
      <c r="D233" s="32"/>
      <c r="E233" s="25" t="s">
        <v>27</v>
      </c>
      <c r="F233" s="30" t="s">
        <v>106</v>
      </c>
      <c r="G233" s="32"/>
      <c r="H233" s="9">
        <f>H213/H223</f>
        <v>85461.888888888891</v>
      </c>
      <c r="I233" s="9">
        <f>I213/H223</f>
        <v>187661</v>
      </c>
      <c r="J233" s="9">
        <f t="shared" ref="J233:J240" si="56">H233+I233</f>
        <v>273122.88888888888</v>
      </c>
      <c r="K233" s="9">
        <f>K213/K223</f>
        <v>85461.785555555543</v>
      </c>
      <c r="L233" s="9">
        <f>L213/K223</f>
        <v>187660.89444444442</v>
      </c>
      <c r="M233" s="9">
        <f t="shared" ref="M233:M240" si="57">K233+L233</f>
        <v>273122.67999999993</v>
      </c>
      <c r="N233" s="9">
        <f t="shared" ref="N233:P240" si="58">K233-H233</f>
        <v>-0.10333333334710915</v>
      </c>
      <c r="O233" s="9">
        <f t="shared" si="58"/>
        <v>-0.10555555557948537</v>
      </c>
      <c r="P233" s="9">
        <f t="shared" si="58"/>
        <v>-0.20888888894114643</v>
      </c>
    </row>
    <row r="234" spans="1:16" s="7" customFormat="1" ht="25.5" hidden="1" customHeight="1" x14ac:dyDescent="0.25">
      <c r="A234" s="15"/>
      <c r="B234" s="30"/>
      <c r="C234" s="31"/>
      <c r="D234" s="32"/>
      <c r="E234" s="25"/>
      <c r="F234" s="30"/>
      <c r="G234" s="32"/>
      <c r="H234" s="9"/>
      <c r="I234" s="9"/>
      <c r="J234" s="9">
        <f t="shared" si="56"/>
        <v>0</v>
      </c>
      <c r="K234" s="9"/>
      <c r="L234" s="9"/>
      <c r="M234" s="9">
        <f t="shared" si="57"/>
        <v>0</v>
      </c>
      <c r="N234" s="9">
        <f t="shared" si="58"/>
        <v>0</v>
      </c>
      <c r="O234" s="9">
        <f t="shared" si="58"/>
        <v>0</v>
      </c>
      <c r="P234" s="9">
        <f t="shared" si="58"/>
        <v>0</v>
      </c>
    </row>
    <row r="235" spans="1:16" s="7" customFormat="1" ht="25.5" hidden="1" customHeight="1" x14ac:dyDescent="0.25">
      <c r="A235" s="15"/>
      <c r="B235" s="30"/>
      <c r="C235" s="31"/>
      <c r="D235" s="32"/>
      <c r="E235" s="25"/>
      <c r="F235" s="30"/>
      <c r="G235" s="32"/>
      <c r="H235" s="9"/>
      <c r="I235" s="9"/>
      <c r="J235" s="9">
        <f t="shared" si="56"/>
        <v>0</v>
      </c>
      <c r="K235" s="9"/>
      <c r="L235" s="9"/>
      <c r="M235" s="9">
        <f t="shared" si="57"/>
        <v>0</v>
      </c>
      <c r="N235" s="9">
        <f t="shared" si="58"/>
        <v>0</v>
      </c>
      <c r="O235" s="9">
        <f t="shared" si="58"/>
        <v>0</v>
      </c>
      <c r="P235" s="9">
        <f t="shared" si="58"/>
        <v>0</v>
      </c>
    </row>
    <row r="236" spans="1:16" s="7" customFormat="1" ht="25.5" hidden="1" customHeight="1" x14ac:dyDescent="0.25">
      <c r="A236" s="15"/>
      <c r="B236" s="30"/>
      <c r="C236" s="31"/>
      <c r="D236" s="32"/>
      <c r="E236" s="25"/>
      <c r="F236" s="30"/>
      <c r="G236" s="32"/>
      <c r="H236" s="9"/>
      <c r="I236" s="9"/>
      <c r="J236" s="9">
        <f t="shared" si="56"/>
        <v>0</v>
      </c>
      <c r="K236" s="9"/>
      <c r="L236" s="9"/>
      <c r="M236" s="9">
        <f t="shared" si="57"/>
        <v>0</v>
      </c>
      <c r="N236" s="9">
        <f t="shared" si="58"/>
        <v>0</v>
      </c>
      <c r="O236" s="9">
        <f t="shared" si="58"/>
        <v>0</v>
      </c>
      <c r="P236" s="9">
        <f t="shared" si="58"/>
        <v>0</v>
      </c>
    </row>
    <row r="237" spans="1:16" s="7" customFormat="1" ht="25.5" hidden="1" customHeight="1" x14ac:dyDescent="0.25">
      <c r="A237" s="15"/>
      <c r="B237" s="30"/>
      <c r="C237" s="31"/>
      <c r="D237" s="32"/>
      <c r="E237" s="25"/>
      <c r="F237" s="30"/>
      <c r="G237" s="32"/>
      <c r="H237" s="9"/>
      <c r="I237" s="9"/>
      <c r="J237" s="9">
        <f t="shared" si="56"/>
        <v>0</v>
      </c>
      <c r="K237" s="9"/>
      <c r="L237" s="9"/>
      <c r="M237" s="9">
        <f t="shared" si="57"/>
        <v>0</v>
      </c>
      <c r="N237" s="9">
        <f t="shared" si="58"/>
        <v>0</v>
      </c>
      <c r="O237" s="9">
        <f t="shared" si="58"/>
        <v>0</v>
      </c>
      <c r="P237" s="9">
        <f t="shared" si="58"/>
        <v>0</v>
      </c>
    </row>
    <row r="238" spans="1:16" s="7" customFormat="1" ht="25.5" hidden="1" customHeight="1" x14ac:dyDescent="0.25">
      <c r="A238" s="15"/>
      <c r="B238" s="30"/>
      <c r="C238" s="31"/>
      <c r="D238" s="32"/>
      <c r="E238" s="25"/>
      <c r="F238" s="30"/>
      <c r="G238" s="32"/>
      <c r="H238" s="9"/>
      <c r="I238" s="9"/>
      <c r="J238" s="9">
        <f t="shared" si="56"/>
        <v>0</v>
      </c>
      <c r="K238" s="9"/>
      <c r="L238" s="9"/>
      <c r="M238" s="9">
        <f t="shared" si="57"/>
        <v>0</v>
      </c>
      <c r="N238" s="9">
        <f t="shared" si="58"/>
        <v>0</v>
      </c>
      <c r="O238" s="9">
        <f t="shared" si="58"/>
        <v>0</v>
      </c>
      <c r="P238" s="9">
        <f t="shared" si="58"/>
        <v>0</v>
      </c>
    </row>
    <row r="239" spans="1:16" s="7" customFormat="1" ht="25.5" hidden="1" customHeight="1" x14ac:dyDescent="0.25">
      <c r="A239" s="15"/>
      <c r="B239" s="30"/>
      <c r="C239" s="31"/>
      <c r="D239" s="32"/>
      <c r="E239" s="25"/>
      <c r="F239" s="30"/>
      <c r="G239" s="32"/>
      <c r="H239" s="9"/>
      <c r="I239" s="9"/>
      <c r="J239" s="9">
        <f t="shared" si="56"/>
        <v>0</v>
      </c>
      <c r="K239" s="9"/>
      <c r="L239" s="9"/>
      <c r="M239" s="9">
        <f t="shared" si="57"/>
        <v>0</v>
      </c>
      <c r="N239" s="9">
        <f t="shared" si="58"/>
        <v>0</v>
      </c>
      <c r="O239" s="9">
        <f t="shared" si="58"/>
        <v>0</v>
      </c>
      <c r="P239" s="9">
        <f t="shared" si="58"/>
        <v>0</v>
      </c>
    </row>
    <row r="240" spans="1:16" s="7" customFormat="1" ht="25.5" hidden="1" customHeight="1" x14ac:dyDescent="0.25">
      <c r="A240" s="15"/>
      <c r="B240" s="30"/>
      <c r="C240" s="31"/>
      <c r="D240" s="32"/>
      <c r="E240" s="25"/>
      <c r="F240" s="30"/>
      <c r="G240" s="32"/>
      <c r="H240" s="9"/>
      <c r="I240" s="9"/>
      <c r="J240" s="9">
        <f t="shared" si="56"/>
        <v>0</v>
      </c>
      <c r="K240" s="9"/>
      <c r="L240" s="9"/>
      <c r="M240" s="9">
        <f t="shared" si="57"/>
        <v>0</v>
      </c>
      <c r="N240" s="9">
        <f t="shared" si="58"/>
        <v>0</v>
      </c>
      <c r="O240" s="9">
        <f t="shared" si="58"/>
        <v>0</v>
      </c>
      <c r="P240" s="9">
        <f t="shared" si="58"/>
        <v>0</v>
      </c>
    </row>
    <row r="241" spans="1:16" s="7" customFormat="1" ht="36.75" customHeight="1" x14ac:dyDescent="0.25">
      <c r="A241" s="15"/>
      <c r="B241" s="27" t="s">
        <v>55</v>
      </c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9"/>
    </row>
    <row r="242" spans="1:16" s="7" customFormat="1" ht="25.5" customHeight="1" x14ac:dyDescent="0.25">
      <c r="A242" s="15"/>
      <c r="B242" s="33" t="s">
        <v>14</v>
      </c>
      <c r="C242" s="34"/>
      <c r="D242" s="35"/>
      <c r="E242" s="25"/>
      <c r="F242" s="30"/>
      <c r="G242" s="32"/>
      <c r="H242" s="9"/>
      <c r="I242" s="9"/>
      <c r="J242" s="9"/>
      <c r="K242" s="9"/>
      <c r="L242" s="9"/>
      <c r="M242" s="9"/>
      <c r="N242" s="9"/>
      <c r="O242" s="9"/>
      <c r="P242" s="9"/>
    </row>
    <row r="243" spans="1:16" s="7" customFormat="1" ht="25.5" customHeight="1" x14ac:dyDescent="0.25">
      <c r="A243" s="15"/>
      <c r="B243" s="30" t="s">
        <v>114</v>
      </c>
      <c r="C243" s="31"/>
      <c r="D243" s="32"/>
      <c r="E243" s="25" t="s">
        <v>35</v>
      </c>
      <c r="F243" s="30" t="s">
        <v>106</v>
      </c>
      <c r="G243" s="32"/>
      <c r="H243" s="9">
        <v>100</v>
      </c>
      <c r="I243" s="9"/>
      <c r="J243" s="9">
        <f t="shared" ref="J243:J250" si="59">H243+I243</f>
        <v>100</v>
      </c>
      <c r="K243" s="9">
        <v>100</v>
      </c>
      <c r="L243" s="9"/>
      <c r="M243" s="9">
        <f t="shared" ref="M243:M250" si="60">K243+L243</f>
        <v>100</v>
      </c>
      <c r="N243" s="9">
        <f t="shared" ref="N243:P250" si="61">K243-H243</f>
        <v>0</v>
      </c>
      <c r="O243" s="9">
        <f t="shared" si="61"/>
        <v>0</v>
      </c>
      <c r="P243" s="9">
        <f t="shared" si="61"/>
        <v>0</v>
      </c>
    </row>
    <row r="244" spans="1:16" s="7" customFormat="1" ht="25.5" hidden="1" customHeight="1" x14ac:dyDescent="0.25">
      <c r="A244" s="15"/>
      <c r="B244" s="30"/>
      <c r="C244" s="31"/>
      <c r="D244" s="32"/>
      <c r="E244" s="25"/>
      <c r="F244" s="30"/>
      <c r="G244" s="32"/>
      <c r="H244" s="9"/>
      <c r="I244" s="9"/>
      <c r="J244" s="9">
        <f t="shared" si="59"/>
        <v>0</v>
      </c>
      <c r="K244" s="9"/>
      <c r="L244" s="9"/>
      <c r="M244" s="9">
        <f t="shared" si="60"/>
        <v>0</v>
      </c>
      <c r="N244" s="9">
        <f t="shared" si="61"/>
        <v>0</v>
      </c>
      <c r="O244" s="9">
        <f t="shared" si="61"/>
        <v>0</v>
      </c>
      <c r="P244" s="9">
        <f t="shared" si="61"/>
        <v>0</v>
      </c>
    </row>
    <row r="245" spans="1:16" s="7" customFormat="1" ht="25.5" hidden="1" customHeight="1" x14ac:dyDescent="0.25">
      <c r="A245" s="15"/>
      <c r="B245" s="30"/>
      <c r="C245" s="31"/>
      <c r="D245" s="32"/>
      <c r="E245" s="25"/>
      <c r="F245" s="30"/>
      <c r="G245" s="32"/>
      <c r="H245" s="9"/>
      <c r="I245" s="9"/>
      <c r="J245" s="9">
        <f t="shared" si="59"/>
        <v>0</v>
      </c>
      <c r="K245" s="9"/>
      <c r="L245" s="9"/>
      <c r="M245" s="9">
        <f t="shared" si="60"/>
        <v>0</v>
      </c>
      <c r="N245" s="9">
        <f t="shared" si="61"/>
        <v>0</v>
      </c>
      <c r="O245" s="9">
        <f t="shared" si="61"/>
        <v>0</v>
      </c>
      <c r="P245" s="9">
        <f t="shared" si="61"/>
        <v>0</v>
      </c>
    </row>
    <row r="246" spans="1:16" s="7" customFormat="1" ht="25.5" hidden="1" customHeight="1" x14ac:dyDescent="0.25">
      <c r="A246" s="15"/>
      <c r="B246" s="30"/>
      <c r="C246" s="31"/>
      <c r="D246" s="32"/>
      <c r="E246" s="25"/>
      <c r="F246" s="30"/>
      <c r="G246" s="32"/>
      <c r="H246" s="9"/>
      <c r="I246" s="9"/>
      <c r="J246" s="9">
        <f t="shared" si="59"/>
        <v>0</v>
      </c>
      <c r="K246" s="9"/>
      <c r="L246" s="9"/>
      <c r="M246" s="9">
        <f t="shared" si="60"/>
        <v>0</v>
      </c>
      <c r="N246" s="9">
        <f t="shared" si="61"/>
        <v>0</v>
      </c>
      <c r="O246" s="9">
        <f t="shared" si="61"/>
        <v>0</v>
      </c>
      <c r="P246" s="9">
        <f t="shared" si="61"/>
        <v>0</v>
      </c>
    </row>
    <row r="247" spans="1:16" s="7" customFormat="1" ht="25.5" hidden="1" customHeight="1" x14ac:dyDescent="0.25">
      <c r="A247" s="15"/>
      <c r="B247" s="30"/>
      <c r="C247" s="31"/>
      <c r="D247" s="32"/>
      <c r="E247" s="25"/>
      <c r="F247" s="30"/>
      <c r="G247" s="32"/>
      <c r="H247" s="9"/>
      <c r="I247" s="9"/>
      <c r="J247" s="9">
        <f t="shared" si="59"/>
        <v>0</v>
      </c>
      <c r="K247" s="9"/>
      <c r="L247" s="9"/>
      <c r="M247" s="9">
        <f t="shared" si="60"/>
        <v>0</v>
      </c>
      <c r="N247" s="9">
        <f t="shared" si="61"/>
        <v>0</v>
      </c>
      <c r="O247" s="9">
        <f t="shared" si="61"/>
        <v>0</v>
      </c>
      <c r="P247" s="9">
        <f t="shared" si="61"/>
        <v>0</v>
      </c>
    </row>
    <row r="248" spans="1:16" s="7" customFormat="1" ht="25.5" hidden="1" customHeight="1" x14ac:dyDescent="0.25">
      <c r="A248" s="15"/>
      <c r="B248" s="30"/>
      <c r="C248" s="31"/>
      <c r="D248" s="32"/>
      <c r="E248" s="25"/>
      <c r="F248" s="30"/>
      <c r="G248" s="32"/>
      <c r="H248" s="9"/>
      <c r="I248" s="9"/>
      <c r="J248" s="9">
        <f t="shared" si="59"/>
        <v>0</v>
      </c>
      <c r="K248" s="9"/>
      <c r="L248" s="9"/>
      <c r="M248" s="9">
        <f t="shared" si="60"/>
        <v>0</v>
      </c>
      <c r="N248" s="9">
        <f t="shared" si="61"/>
        <v>0</v>
      </c>
      <c r="O248" s="9">
        <f t="shared" si="61"/>
        <v>0</v>
      </c>
      <c r="P248" s="9">
        <f t="shared" si="61"/>
        <v>0</v>
      </c>
    </row>
    <row r="249" spans="1:16" s="7" customFormat="1" ht="25.5" hidden="1" customHeight="1" x14ac:dyDescent="0.25">
      <c r="A249" s="15"/>
      <c r="B249" s="30"/>
      <c r="C249" s="31"/>
      <c r="D249" s="32"/>
      <c r="E249" s="25"/>
      <c r="F249" s="30"/>
      <c r="G249" s="32"/>
      <c r="H249" s="9"/>
      <c r="I249" s="9"/>
      <c r="J249" s="9">
        <f t="shared" si="59"/>
        <v>0</v>
      </c>
      <c r="K249" s="9"/>
      <c r="L249" s="9"/>
      <c r="M249" s="9">
        <f t="shared" si="60"/>
        <v>0</v>
      </c>
      <c r="N249" s="9">
        <f t="shared" si="61"/>
        <v>0</v>
      </c>
      <c r="O249" s="9">
        <f t="shared" si="61"/>
        <v>0</v>
      </c>
      <c r="P249" s="9">
        <f t="shared" si="61"/>
        <v>0</v>
      </c>
    </row>
    <row r="250" spans="1:16" s="7" customFormat="1" ht="25.5" hidden="1" customHeight="1" x14ac:dyDescent="0.25">
      <c r="A250" s="15"/>
      <c r="B250" s="30"/>
      <c r="C250" s="31"/>
      <c r="D250" s="32"/>
      <c r="E250" s="25"/>
      <c r="F250" s="30"/>
      <c r="G250" s="32"/>
      <c r="H250" s="9"/>
      <c r="I250" s="9"/>
      <c r="J250" s="9">
        <f t="shared" si="59"/>
        <v>0</v>
      </c>
      <c r="K250" s="9"/>
      <c r="L250" s="9"/>
      <c r="M250" s="9">
        <f t="shared" si="60"/>
        <v>0</v>
      </c>
      <c r="N250" s="9">
        <f t="shared" si="61"/>
        <v>0</v>
      </c>
      <c r="O250" s="9">
        <f t="shared" si="61"/>
        <v>0</v>
      </c>
      <c r="P250" s="9">
        <f t="shared" si="61"/>
        <v>0</v>
      </c>
    </row>
    <row r="251" spans="1:16" s="7" customFormat="1" ht="36.75" customHeight="1" x14ac:dyDescent="0.25">
      <c r="A251" s="15"/>
      <c r="B251" s="27" t="s">
        <v>55</v>
      </c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9"/>
    </row>
    <row r="252" spans="1:16" s="7" customFormat="1" ht="40.5" customHeight="1" x14ac:dyDescent="0.25">
      <c r="A252" s="15"/>
      <c r="B252" s="27" t="s">
        <v>115</v>
      </c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9"/>
    </row>
    <row r="253" spans="1:16" s="7" customFormat="1" ht="25.5" hidden="1" customHeight="1" x14ac:dyDescent="0.25">
      <c r="A253" s="8"/>
      <c r="B253" s="36" t="s">
        <v>20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8"/>
    </row>
    <row r="254" spans="1:16" s="7" customFormat="1" ht="25.5" hidden="1" customHeight="1" x14ac:dyDescent="0.25">
      <c r="A254" s="8"/>
      <c r="B254" s="33" t="s">
        <v>11</v>
      </c>
      <c r="C254" s="34"/>
      <c r="D254" s="35"/>
      <c r="E254" s="24"/>
      <c r="F254" s="30"/>
      <c r="G254" s="32"/>
      <c r="H254" s="9"/>
      <c r="I254" s="9"/>
      <c r="J254" s="9"/>
      <c r="K254" s="9"/>
      <c r="L254" s="9"/>
      <c r="M254" s="9"/>
      <c r="N254" s="9"/>
      <c r="O254" s="9"/>
      <c r="P254" s="9"/>
    </row>
    <row r="255" spans="1:16" s="7" customFormat="1" ht="25.5" hidden="1" customHeight="1" x14ac:dyDescent="0.25">
      <c r="A255" s="8"/>
      <c r="B255" s="30"/>
      <c r="C255" s="31"/>
      <c r="D255" s="32"/>
      <c r="E255" s="24"/>
      <c r="F255" s="30"/>
      <c r="G255" s="32"/>
      <c r="H255" s="9"/>
      <c r="I255" s="9"/>
      <c r="J255" s="9">
        <f t="shared" ref="J255:J262" si="62">H255+I255</f>
        <v>0</v>
      </c>
      <c r="K255" s="9"/>
      <c r="L255" s="9"/>
      <c r="M255" s="9">
        <f t="shared" ref="M255:M262" si="63">K255+L255</f>
        <v>0</v>
      </c>
      <c r="N255" s="9">
        <f t="shared" ref="N255:N262" si="64">K255-H255</f>
        <v>0</v>
      </c>
      <c r="O255" s="9">
        <f t="shared" ref="O255:O262" si="65">L255-I255</f>
        <v>0</v>
      </c>
      <c r="P255" s="9">
        <f t="shared" ref="P255:P262" si="66">M255-J255</f>
        <v>0</v>
      </c>
    </row>
    <row r="256" spans="1:16" s="7" customFormat="1" ht="25.5" hidden="1" customHeight="1" x14ac:dyDescent="0.25">
      <c r="A256" s="8"/>
      <c r="B256" s="30"/>
      <c r="C256" s="31"/>
      <c r="D256" s="32"/>
      <c r="E256" s="24"/>
      <c r="F256" s="30"/>
      <c r="G256" s="32"/>
      <c r="H256" s="9"/>
      <c r="I256" s="9"/>
      <c r="J256" s="9">
        <f t="shared" si="62"/>
        <v>0</v>
      </c>
      <c r="K256" s="9"/>
      <c r="L256" s="9"/>
      <c r="M256" s="9">
        <f t="shared" si="63"/>
        <v>0</v>
      </c>
      <c r="N256" s="9">
        <f t="shared" si="64"/>
        <v>0</v>
      </c>
      <c r="O256" s="9">
        <f t="shared" si="65"/>
        <v>0</v>
      </c>
      <c r="P256" s="9">
        <f t="shared" si="66"/>
        <v>0</v>
      </c>
    </row>
    <row r="257" spans="1:16" s="7" customFormat="1" ht="25.5" hidden="1" customHeight="1" x14ac:dyDescent="0.25">
      <c r="A257" s="8"/>
      <c r="B257" s="30"/>
      <c r="C257" s="31"/>
      <c r="D257" s="32"/>
      <c r="E257" s="24"/>
      <c r="F257" s="30"/>
      <c r="G257" s="32"/>
      <c r="H257" s="9"/>
      <c r="I257" s="9"/>
      <c r="J257" s="9">
        <f t="shared" si="62"/>
        <v>0</v>
      </c>
      <c r="K257" s="9"/>
      <c r="L257" s="9"/>
      <c r="M257" s="9">
        <f t="shared" si="63"/>
        <v>0</v>
      </c>
      <c r="N257" s="9">
        <f t="shared" si="64"/>
        <v>0</v>
      </c>
      <c r="O257" s="9">
        <f t="shared" si="65"/>
        <v>0</v>
      </c>
      <c r="P257" s="9">
        <f t="shared" si="66"/>
        <v>0</v>
      </c>
    </row>
    <row r="258" spans="1:16" s="7" customFormat="1" ht="25.5" hidden="1" customHeight="1" x14ac:dyDescent="0.25">
      <c r="A258" s="8"/>
      <c r="B258" s="30"/>
      <c r="C258" s="31"/>
      <c r="D258" s="32"/>
      <c r="E258" s="24"/>
      <c r="F258" s="30"/>
      <c r="G258" s="32"/>
      <c r="H258" s="9"/>
      <c r="I258" s="9"/>
      <c r="J258" s="9">
        <f t="shared" si="62"/>
        <v>0</v>
      </c>
      <c r="K258" s="9"/>
      <c r="L258" s="9"/>
      <c r="M258" s="9">
        <f t="shared" si="63"/>
        <v>0</v>
      </c>
      <c r="N258" s="9">
        <f t="shared" si="64"/>
        <v>0</v>
      </c>
      <c r="O258" s="9">
        <f t="shared" si="65"/>
        <v>0</v>
      </c>
      <c r="P258" s="9">
        <f t="shared" si="66"/>
        <v>0</v>
      </c>
    </row>
    <row r="259" spans="1:16" s="7" customFormat="1" ht="25.5" hidden="1" customHeight="1" x14ac:dyDescent="0.25">
      <c r="A259" s="8"/>
      <c r="B259" s="30"/>
      <c r="C259" s="31"/>
      <c r="D259" s="32"/>
      <c r="E259" s="24"/>
      <c r="F259" s="30"/>
      <c r="G259" s="32"/>
      <c r="H259" s="9"/>
      <c r="I259" s="9"/>
      <c r="J259" s="9">
        <f t="shared" si="62"/>
        <v>0</v>
      </c>
      <c r="K259" s="9"/>
      <c r="L259" s="9"/>
      <c r="M259" s="9">
        <f t="shared" si="63"/>
        <v>0</v>
      </c>
      <c r="N259" s="9">
        <f t="shared" si="64"/>
        <v>0</v>
      </c>
      <c r="O259" s="9">
        <f t="shared" si="65"/>
        <v>0</v>
      </c>
      <c r="P259" s="9">
        <f t="shared" si="66"/>
        <v>0</v>
      </c>
    </row>
    <row r="260" spans="1:16" s="7" customFormat="1" ht="25.5" hidden="1" customHeight="1" x14ac:dyDescent="0.25">
      <c r="A260" s="8"/>
      <c r="B260" s="30"/>
      <c r="C260" s="31"/>
      <c r="D260" s="32"/>
      <c r="E260" s="24"/>
      <c r="F260" s="30"/>
      <c r="G260" s="32"/>
      <c r="H260" s="9"/>
      <c r="I260" s="9"/>
      <c r="J260" s="9">
        <f t="shared" si="62"/>
        <v>0</v>
      </c>
      <c r="K260" s="9"/>
      <c r="L260" s="9"/>
      <c r="M260" s="9">
        <f t="shared" si="63"/>
        <v>0</v>
      </c>
      <c r="N260" s="9">
        <f t="shared" si="64"/>
        <v>0</v>
      </c>
      <c r="O260" s="9">
        <f t="shared" si="65"/>
        <v>0</v>
      </c>
      <c r="P260" s="9">
        <f t="shared" si="66"/>
        <v>0</v>
      </c>
    </row>
    <row r="261" spans="1:16" s="7" customFormat="1" ht="25.5" hidden="1" customHeight="1" x14ac:dyDescent="0.25">
      <c r="A261" s="8"/>
      <c r="B261" s="30"/>
      <c r="C261" s="31"/>
      <c r="D261" s="32"/>
      <c r="E261" s="24"/>
      <c r="F261" s="30"/>
      <c r="G261" s="32"/>
      <c r="H261" s="9"/>
      <c r="I261" s="9"/>
      <c r="J261" s="9">
        <f t="shared" si="62"/>
        <v>0</v>
      </c>
      <c r="K261" s="9"/>
      <c r="L261" s="9"/>
      <c r="M261" s="9">
        <f t="shared" si="63"/>
        <v>0</v>
      </c>
      <c r="N261" s="9">
        <f t="shared" si="64"/>
        <v>0</v>
      </c>
      <c r="O261" s="9">
        <f t="shared" si="65"/>
        <v>0</v>
      </c>
      <c r="P261" s="9">
        <f t="shared" si="66"/>
        <v>0</v>
      </c>
    </row>
    <row r="262" spans="1:16" s="7" customFormat="1" ht="25.5" hidden="1" customHeight="1" x14ac:dyDescent="0.25">
      <c r="A262" s="8"/>
      <c r="B262" s="30"/>
      <c r="C262" s="31"/>
      <c r="D262" s="32"/>
      <c r="E262" s="24"/>
      <c r="F262" s="30"/>
      <c r="G262" s="32"/>
      <c r="H262" s="9"/>
      <c r="I262" s="9"/>
      <c r="J262" s="9">
        <f t="shared" si="62"/>
        <v>0</v>
      </c>
      <c r="K262" s="9"/>
      <c r="L262" s="9"/>
      <c r="M262" s="9">
        <f t="shared" si="63"/>
        <v>0</v>
      </c>
      <c r="N262" s="9">
        <f t="shared" si="64"/>
        <v>0</v>
      </c>
      <c r="O262" s="9">
        <f t="shared" si="65"/>
        <v>0</v>
      </c>
      <c r="P262" s="9">
        <f t="shared" si="66"/>
        <v>0</v>
      </c>
    </row>
    <row r="263" spans="1:16" s="7" customFormat="1" ht="25.5" hidden="1" customHeight="1" x14ac:dyDescent="0.25">
      <c r="A263" s="8"/>
      <c r="B263" s="27" t="s">
        <v>18</v>
      </c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9"/>
    </row>
    <row r="264" spans="1:16" s="7" customFormat="1" ht="25.5" hidden="1" customHeight="1" x14ac:dyDescent="0.25">
      <c r="A264" s="8"/>
      <c r="B264" s="33" t="s">
        <v>12</v>
      </c>
      <c r="C264" s="34"/>
      <c r="D264" s="35"/>
      <c r="E264" s="24"/>
      <c r="F264" s="30"/>
      <c r="G264" s="32"/>
      <c r="H264" s="9"/>
      <c r="I264" s="9"/>
      <c r="J264" s="9"/>
      <c r="K264" s="9"/>
      <c r="L264" s="9"/>
      <c r="M264" s="9"/>
      <c r="N264" s="9"/>
      <c r="O264" s="9"/>
      <c r="P264" s="9"/>
    </row>
    <row r="265" spans="1:16" s="7" customFormat="1" ht="25.5" hidden="1" customHeight="1" x14ac:dyDescent="0.25">
      <c r="A265" s="8"/>
      <c r="B265" s="30"/>
      <c r="C265" s="31"/>
      <c r="D265" s="32"/>
      <c r="E265" s="24"/>
      <c r="F265" s="30"/>
      <c r="G265" s="32"/>
      <c r="H265" s="9"/>
      <c r="I265" s="9"/>
      <c r="J265" s="9">
        <f t="shared" ref="J265:J272" si="67">H265+I265</f>
        <v>0</v>
      </c>
      <c r="K265" s="9"/>
      <c r="L265" s="9"/>
      <c r="M265" s="9">
        <f t="shared" ref="M265:M272" si="68">K265+L265</f>
        <v>0</v>
      </c>
      <c r="N265" s="9">
        <f t="shared" ref="N265:N272" si="69">K265-H265</f>
        <v>0</v>
      </c>
      <c r="O265" s="9">
        <f t="shared" ref="O265:O272" si="70">L265-I265</f>
        <v>0</v>
      </c>
      <c r="P265" s="9">
        <f t="shared" ref="P265:P272" si="71">M265-J265</f>
        <v>0</v>
      </c>
    </row>
    <row r="266" spans="1:16" s="7" customFormat="1" ht="25.5" hidden="1" customHeight="1" x14ac:dyDescent="0.25">
      <c r="A266" s="8"/>
      <c r="B266" s="30"/>
      <c r="C266" s="31"/>
      <c r="D266" s="32"/>
      <c r="E266" s="24"/>
      <c r="F266" s="30"/>
      <c r="G266" s="32"/>
      <c r="H266" s="9"/>
      <c r="I266" s="9"/>
      <c r="J266" s="9">
        <f t="shared" si="67"/>
        <v>0</v>
      </c>
      <c r="K266" s="9"/>
      <c r="L266" s="9"/>
      <c r="M266" s="9">
        <f t="shared" si="68"/>
        <v>0</v>
      </c>
      <c r="N266" s="9">
        <f t="shared" si="69"/>
        <v>0</v>
      </c>
      <c r="O266" s="9">
        <f t="shared" si="70"/>
        <v>0</v>
      </c>
      <c r="P266" s="9">
        <f t="shared" si="71"/>
        <v>0</v>
      </c>
    </row>
    <row r="267" spans="1:16" s="7" customFormat="1" ht="25.5" hidden="1" customHeight="1" x14ac:dyDescent="0.25">
      <c r="A267" s="8"/>
      <c r="B267" s="30"/>
      <c r="C267" s="31"/>
      <c r="D267" s="32"/>
      <c r="E267" s="24"/>
      <c r="F267" s="30"/>
      <c r="G267" s="32"/>
      <c r="H267" s="9"/>
      <c r="I267" s="9"/>
      <c r="J267" s="9">
        <f t="shared" si="67"/>
        <v>0</v>
      </c>
      <c r="K267" s="9"/>
      <c r="L267" s="9"/>
      <c r="M267" s="9">
        <f t="shared" si="68"/>
        <v>0</v>
      </c>
      <c r="N267" s="9">
        <f t="shared" si="69"/>
        <v>0</v>
      </c>
      <c r="O267" s="9">
        <f t="shared" si="70"/>
        <v>0</v>
      </c>
      <c r="P267" s="9">
        <f t="shared" si="71"/>
        <v>0</v>
      </c>
    </row>
    <row r="268" spans="1:16" s="7" customFormat="1" ht="25.5" hidden="1" customHeight="1" x14ac:dyDescent="0.25">
      <c r="A268" s="8"/>
      <c r="B268" s="30"/>
      <c r="C268" s="31"/>
      <c r="D268" s="32"/>
      <c r="E268" s="24"/>
      <c r="F268" s="30"/>
      <c r="G268" s="32"/>
      <c r="H268" s="9"/>
      <c r="I268" s="9"/>
      <c r="J268" s="9">
        <f t="shared" si="67"/>
        <v>0</v>
      </c>
      <c r="K268" s="9"/>
      <c r="L268" s="9"/>
      <c r="M268" s="9">
        <f t="shared" si="68"/>
        <v>0</v>
      </c>
      <c r="N268" s="9">
        <f t="shared" si="69"/>
        <v>0</v>
      </c>
      <c r="O268" s="9">
        <f t="shared" si="70"/>
        <v>0</v>
      </c>
      <c r="P268" s="9">
        <f t="shared" si="71"/>
        <v>0</v>
      </c>
    </row>
    <row r="269" spans="1:16" s="7" customFormat="1" ht="25.5" hidden="1" customHeight="1" x14ac:dyDescent="0.25">
      <c r="A269" s="8"/>
      <c r="B269" s="30"/>
      <c r="C269" s="31"/>
      <c r="D269" s="32"/>
      <c r="E269" s="24"/>
      <c r="F269" s="30"/>
      <c r="G269" s="32"/>
      <c r="H269" s="9"/>
      <c r="I269" s="9"/>
      <c r="J269" s="9">
        <f t="shared" si="67"/>
        <v>0</v>
      </c>
      <c r="K269" s="9"/>
      <c r="L269" s="9"/>
      <c r="M269" s="9">
        <f t="shared" si="68"/>
        <v>0</v>
      </c>
      <c r="N269" s="9">
        <f t="shared" si="69"/>
        <v>0</v>
      </c>
      <c r="O269" s="9">
        <f t="shared" si="70"/>
        <v>0</v>
      </c>
      <c r="P269" s="9">
        <f t="shared" si="71"/>
        <v>0</v>
      </c>
    </row>
    <row r="270" spans="1:16" s="7" customFormat="1" ht="25.5" hidden="1" customHeight="1" x14ac:dyDescent="0.25">
      <c r="A270" s="8"/>
      <c r="B270" s="30"/>
      <c r="C270" s="31"/>
      <c r="D270" s="32"/>
      <c r="E270" s="24"/>
      <c r="F270" s="30"/>
      <c r="G270" s="32"/>
      <c r="H270" s="9"/>
      <c r="I270" s="9"/>
      <c r="J270" s="9">
        <f t="shared" si="67"/>
        <v>0</v>
      </c>
      <c r="K270" s="9"/>
      <c r="L270" s="9"/>
      <c r="M270" s="9">
        <f t="shared" si="68"/>
        <v>0</v>
      </c>
      <c r="N270" s="9">
        <f t="shared" si="69"/>
        <v>0</v>
      </c>
      <c r="O270" s="9">
        <f t="shared" si="70"/>
        <v>0</v>
      </c>
      <c r="P270" s="9">
        <f t="shared" si="71"/>
        <v>0</v>
      </c>
    </row>
    <row r="271" spans="1:16" s="7" customFormat="1" ht="25.5" hidden="1" customHeight="1" x14ac:dyDescent="0.25">
      <c r="A271" s="8"/>
      <c r="B271" s="30"/>
      <c r="C271" s="31"/>
      <c r="D271" s="32"/>
      <c r="E271" s="24"/>
      <c r="F271" s="30"/>
      <c r="G271" s="32"/>
      <c r="H271" s="9"/>
      <c r="I271" s="9"/>
      <c r="J271" s="9">
        <f t="shared" si="67"/>
        <v>0</v>
      </c>
      <c r="K271" s="9"/>
      <c r="L271" s="9"/>
      <c r="M271" s="9">
        <f t="shared" si="68"/>
        <v>0</v>
      </c>
      <c r="N271" s="9">
        <f t="shared" si="69"/>
        <v>0</v>
      </c>
      <c r="O271" s="9">
        <f t="shared" si="70"/>
        <v>0</v>
      </c>
      <c r="P271" s="9">
        <f t="shared" si="71"/>
        <v>0</v>
      </c>
    </row>
    <row r="272" spans="1:16" s="7" customFormat="1" ht="25.5" hidden="1" customHeight="1" x14ac:dyDescent="0.25">
      <c r="A272" s="8"/>
      <c r="B272" s="30"/>
      <c r="C272" s="31"/>
      <c r="D272" s="32"/>
      <c r="E272" s="24"/>
      <c r="F272" s="30"/>
      <c r="G272" s="32"/>
      <c r="H272" s="9"/>
      <c r="I272" s="9"/>
      <c r="J272" s="9">
        <f t="shared" si="67"/>
        <v>0</v>
      </c>
      <c r="K272" s="9"/>
      <c r="L272" s="9"/>
      <c r="M272" s="9">
        <f t="shared" si="68"/>
        <v>0</v>
      </c>
      <c r="N272" s="9">
        <f t="shared" si="69"/>
        <v>0</v>
      </c>
      <c r="O272" s="9">
        <f t="shared" si="70"/>
        <v>0</v>
      </c>
      <c r="P272" s="9">
        <f t="shared" si="71"/>
        <v>0</v>
      </c>
    </row>
    <row r="273" spans="1:16" s="7" customFormat="1" ht="25.5" hidden="1" customHeight="1" x14ac:dyDescent="0.25">
      <c r="A273" s="8"/>
      <c r="B273" s="27" t="s">
        <v>18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9"/>
    </row>
    <row r="274" spans="1:16" s="7" customFormat="1" ht="25.5" hidden="1" customHeight="1" x14ac:dyDescent="0.25">
      <c r="A274" s="8"/>
      <c r="B274" s="33" t="s">
        <v>13</v>
      </c>
      <c r="C274" s="34"/>
      <c r="D274" s="35"/>
      <c r="E274" s="24"/>
      <c r="F274" s="30"/>
      <c r="G274" s="32"/>
      <c r="H274" s="9"/>
      <c r="I274" s="9"/>
      <c r="J274" s="9"/>
      <c r="K274" s="9"/>
      <c r="L274" s="9"/>
      <c r="M274" s="9"/>
      <c r="N274" s="9"/>
      <c r="O274" s="9"/>
      <c r="P274" s="9"/>
    </row>
    <row r="275" spans="1:16" s="7" customFormat="1" ht="25.5" hidden="1" customHeight="1" x14ac:dyDescent="0.25">
      <c r="A275" s="8"/>
      <c r="B275" s="30"/>
      <c r="C275" s="31"/>
      <c r="D275" s="32"/>
      <c r="E275" s="24"/>
      <c r="F275" s="30"/>
      <c r="G275" s="32"/>
      <c r="H275" s="9"/>
      <c r="I275" s="9"/>
      <c r="J275" s="9">
        <f t="shared" ref="J275:J282" si="72">H275+I275</f>
        <v>0</v>
      </c>
      <c r="K275" s="9"/>
      <c r="L275" s="9"/>
      <c r="M275" s="9">
        <f t="shared" ref="M275:M282" si="73">K275+L275</f>
        <v>0</v>
      </c>
      <c r="N275" s="9">
        <f t="shared" ref="N275:N282" si="74">K275-H275</f>
        <v>0</v>
      </c>
      <c r="O275" s="9">
        <f t="shared" ref="O275:O282" si="75">L275-I275</f>
        <v>0</v>
      </c>
      <c r="P275" s="9">
        <f t="shared" ref="P275:P282" si="76">M275-J275</f>
        <v>0</v>
      </c>
    </row>
    <row r="276" spans="1:16" s="7" customFormat="1" ht="25.5" hidden="1" customHeight="1" x14ac:dyDescent="0.25">
      <c r="A276" s="8"/>
      <c r="B276" s="30"/>
      <c r="C276" s="31"/>
      <c r="D276" s="32"/>
      <c r="E276" s="24"/>
      <c r="F276" s="30"/>
      <c r="G276" s="32"/>
      <c r="H276" s="9"/>
      <c r="I276" s="9"/>
      <c r="J276" s="9">
        <f t="shared" si="72"/>
        <v>0</v>
      </c>
      <c r="K276" s="9"/>
      <c r="L276" s="9"/>
      <c r="M276" s="9">
        <f t="shared" si="73"/>
        <v>0</v>
      </c>
      <c r="N276" s="9">
        <f t="shared" si="74"/>
        <v>0</v>
      </c>
      <c r="O276" s="9">
        <f t="shared" si="75"/>
        <v>0</v>
      </c>
      <c r="P276" s="9">
        <f t="shared" si="76"/>
        <v>0</v>
      </c>
    </row>
    <row r="277" spans="1:16" s="7" customFormat="1" ht="25.5" hidden="1" customHeight="1" x14ac:dyDescent="0.25">
      <c r="A277" s="8"/>
      <c r="B277" s="30"/>
      <c r="C277" s="31"/>
      <c r="D277" s="32"/>
      <c r="E277" s="24"/>
      <c r="F277" s="30"/>
      <c r="G277" s="32"/>
      <c r="H277" s="9"/>
      <c r="I277" s="9"/>
      <c r="J277" s="9">
        <f t="shared" si="72"/>
        <v>0</v>
      </c>
      <c r="K277" s="9"/>
      <c r="L277" s="9"/>
      <c r="M277" s="9">
        <f t="shared" si="73"/>
        <v>0</v>
      </c>
      <c r="N277" s="9">
        <f t="shared" si="74"/>
        <v>0</v>
      </c>
      <c r="O277" s="9">
        <f t="shared" si="75"/>
        <v>0</v>
      </c>
      <c r="P277" s="9">
        <f t="shared" si="76"/>
        <v>0</v>
      </c>
    </row>
    <row r="278" spans="1:16" s="7" customFormat="1" ht="25.5" hidden="1" customHeight="1" x14ac:dyDescent="0.25">
      <c r="A278" s="8"/>
      <c r="B278" s="30"/>
      <c r="C278" s="31"/>
      <c r="D278" s="32"/>
      <c r="E278" s="24"/>
      <c r="F278" s="30"/>
      <c r="G278" s="32"/>
      <c r="H278" s="9"/>
      <c r="I278" s="9"/>
      <c r="J278" s="9">
        <f t="shared" si="72"/>
        <v>0</v>
      </c>
      <c r="K278" s="9"/>
      <c r="L278" s="9"/>
      <c r="M278" s="9">
        <f t="shared" si="73"/>
        <v>0</v>
      </c>
      <c r="N278" s="9">
        <f t="shared" si="74"/>
        <v>0</v>
      </c>
      <c r="O278" s="9">
        <f t="shared" si="75"/>
        <v>0</v>
      </c>
      <c r="P278" s="9">
        <f t="shared" si="76"/>
        <v>0</v>
      </c>
    </row>
    <row r="279" spans="1:16" s="7" customFormat="1" ht="25.5" hidden="1" customHeight="1" x14ac:dyDescent="0.25">
      <c r="A279" s="8"/>
      <c r="B279" s="30"/>
      <c r="C279" s="31"/>
      <c r="D279" s="32"/>
      <c r="E279" s="24"/>
      <c r="F279" s="30"/>
      <c r="G279" s="32"/>
      <c r="H279" s="9"/>
      <c r="I279" s="9"/>
      <c r="J279" s="9">
        <f t="shared" si="72"/>
        <v>0</v>
      </c>
      <c r="K279" s="9"/>
      <c r="L279" s="9"/>
      <c r="M279" s="9">
        <f t="shared" si="73"/>
        <v>0</v>
      </c>
      <c r="N279" s="9">
        <f t="shared" si="74"/>
        <v>0</v>
      </c>
      <c r="O279" s="9">
        <f t="shared" si="75"/>
        <v>0</v>
      </c>
      <c r="P279" s="9">
        <f t="shared" si="76"/>
        <v>0</v>
      </c>
    </row>
    <row r="280" spans="1:16" s="7" customFormat="1" ht="25.5" hidden="1" customHeight="1" x14ac:dyDescent="0.25">
      <c r="A280" s="8"/>
      <c r="B280" s="30"/>
      <c r="C280" s="31"/>
      <c r="D280" s="32"/>
      <c r="E280" s="24"/>
      <c r="F280" s="30"/>
      <c r="G280" s="32"/>
      <c r="H280" s="9"/>
      <c r="I280" s="9"/>
      <c r="J280" s="9">
        <f t="shared" si="72"/>
        <v>0</v>
      </c>
      <c r="K280" s="9"/>
      <c r="L280" s="9"/>
      <c r="M280" s="9">
        <f t="shared" si="73"/>
        <v>0</v>
      </c>
      <c r="N280" s="9">
        <f t="shared" si="74"/>
        <v>0</v>
      </c>
      <c r="O280" s="9">
        <f t="shared" si="75"/>
        <v>0</v>
      </c>
      <c r="P280" s="9">
        <f t="shared" si="76"/>
        <v>0</v>
      </c>
    </row>
    <row r="281" spans="1:16" s="7" customFormat="1" ht="25.5" hidden="1" customHeight="1" x14ac:dyDescent="0.25">
      <c r="A281" s="8"/>
      <c r="B281" s="30"/>
      <c r="C281" s="31"/>
      <c r="D281" s="32"/>
      <c r="E281" s="24"/>
      <c r="F281" s="30"/>
      <c r="G281" s="32"/>
      <c r="H281" s="9"/>
      <c r="I281" s="9"/>
      <c r="J281" s="9">
        <f t="shared" si="72"/>
        <v>0</v>
      </c>
      <c r="K281" s="9"/>
      <c r="L281" s="9"/>
      <c r="M281" s="9">
        <f t="shared" si="73"/>
        <v>0</v>
      </c>
      <c r="N281" s="9">
        <f t="shared" si="74"/>
        <v>0</v>
      </c>
      <c r="O281" s="9">
        <f t="shared" si="75"/>
        <v>0</v>
      </c>
      <c r="P281" s="9">
        <f t="shared" si="76"/>
        <v>0</v>
      </c>
    </row>
    <row r="282" spans="1:16" s="7" customFormat="1" ht="25.5" hidden="1" customHeight="1" x14ac:dyDescent="0.25">
      <c r="A282" s="8"/>
      <c r="B282" s="30"/>
      <c r="C282" s="31"/>
      <c r="D282" s="32"/>
      <c r="E282" s="24"/>
      <c r="F282" s="30"/>
      <c r="G282" s="32"/>
      <c r="H282" s="9"/>
      <c r="I282" s="9"/>
      <c r="J282" s="9">
        <f t="shared" si="72"/>
        <v>0</v>
      </c>
      <c r="K282" s="9"/>
      <c r="L282" s="9"/>
      <c r="M282" s="9">
        <f t="shared" si="73"/>
        <v>0</v>
      </c>
      <c r="N282" s="9">
        <f t="shared" si="74"/>
        <v>0</v>
      </c>
      <c r="O282" s="9">
        <f t="shared" si="75"/>
        <v>0</v>
      </c>
      <c r="P282" s="9">
        <f t="shared" si="76"/>
        <v>0</v>
      </c>
    </row>
    <row r="283" spans="1:16" s="7" customFormat="1" ht="25.5" hidden="1" customHeight="1" x14ac:dyDescent="0.25">
      <c r="A283" s="8"/>
      <c r="B283" s="27" t="s">
        <v>18</v>
      </c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9"/>
    </row>
    <row r="284" spans="1:16" s="7" customFormat="1" ht="25.5" hidden="1" customHeight="1" x14ac:dyDescent="0.25">
      <c r="A284" s="8"/>
      <c r="B284" s="33" t="s">
        <v>14</v>
      </c>
      <c r="C284" s="34"/>
      <c r="D284" s="35"/>
      <c r="E284" s="24"/>
      <c r="F284" s="30"/>
      <c r="G284" s="32"/>
      <c r="H284" s="9"/>
      <c r="I284" s="9"/>
      <c r="J284" s="9"/>
      <c r="K284" s="9"/>
      <c r="L284" s="9"/>
      <c r="M284" s="9"/>
      <c r="N284" s="9"/>
      <c r="O284" s="9"/>
      <c r="P284" s="9"/>
    </row>
    <row r="285" spans="1:16" s="7" customFormat="1" ht="25.5" hidden="1" customHeight="1" x14ac:dyDescent="0.25">
      <c r="A285" s="8"/>
      <c r="B285" s="30"/>
      <c r="C285" s="31"/>
      <c r="D285" s="32"/>
      <c r="E285" s="24"/>
      <c r="F285" s="30"/>
      <c r="G285" s="32"/>
      <c r="H285" s="9"/>
      <c r="I285" s="9"/>
      <c r="J285" s="9">
        <f t="shared" ref="J285:J292" si="77">H285+I285</f>
        <v>0</v>
      </c>
      <c r="K285" s="9"/>
      <c r="L285" s="9"/>
      <c r="M285" s="9">
        <f t="shared" ref="M285:M292" si="78">K285+L285</f>
        <v>0</v>
      </c>
      <c r="N285" s="9">
        <f t="shared" ref="N285:N292" si="79">K285-H285</f>
        <v>0</v>
      </c>
      <c r="O285" s="9">
        <f t="shared" ref="O285:O292" si="80">L285-I285</f>
        <v>0</v>
      </c>
      <c r="P285" s="9">
        <f t="shared" ref="P285:P292" si="81">M285-J285</f>
        <v>0</v>
      </c>
    </row>
    <row r="286" spans="1:16" s="7" customFormat="1" ht="25.5" hidden="1" customHeight="1" x14ac:dyDescent="0.25">
      <c r="A286" s="8"/>
      <c r="B286" s="30"/>
      <c r="C286" s="31"/>
      <c r="D286" s="32"/>
      <c r="E286" s="24"/>
      <c r="F286" s="30"/>
      <c r="G286" s="32"/>
      <c r="H286" s="9"/>
      <c r="I286" s="9"/>
      <c r="J286" s="9">
        <f t="shared" si="77"/>
        <v>0</v>
      </c>
      <c r="K286" s="9"/>
      <c r="L286" s="9"/>
      <c r="M286" s="9">
        <f t="shared" si="78"/>
        <v>0</v>
      </c>
      <c r="N286" s="9">
        <f t="shared" si="79"/>
        <v>0</v>
      </c>
      <c r="O286" s="9">
        <f t="shared" si="80"/>
        <v>0</v>
      </c>
      <c r="P286" s="9">
        <f t="shared" si="81"/>
        <v>0</v>
      </c>
    </row>
    <row r="287" spans="1:16" s="7" customFormat="1" ht="25.5" hidden="1" customHeight="1" x14ac:dyDescent="0.25">
      <c r="A287" s="8"/>
      <c r="B287" s="30"/>
      <c r="C287" s="31"/>
      <c r="D287" s="32"/>
      <c r="E287" s="24"/>
      <c r="F287" s="30"/>
      <c r="G287" s="32"/>
      <c r="H287" s="9"/>
      <c r="I287" s="9"/>
      <c r="J287" s="9">
        <f t="shared" si="77"/>
        <v>0</v>
      </c>
      <c r="K287" s="9"/>
      <c r="L287" s="9"/>
      <c r="M287" s="9">
        <f t="shared" si="78"/>
        <v>0</v>
      </c>
      <c r="N287" s="9">
        <f t="shared" si="79"/>
        <v>0</v>
      </c>
      <c r="O287" s="9">
        <f t="shared" si="80"/>
        <v>0</v>
      </c>
      <c r="P287" s="9">
        <f t="shared" si="81"/>
        <v>0</v>
      </c>
    </row>
    <row r="288" spans="1:16" s="7" customFormat="1" ht="25.5" hidden="1" customHeight="1" x14ac:dyDescent="0.25">
      <c r="A288" s="8"/>
      <c r="B288" s="30"/>
      <c r="C288" s="31"/>
      <c r="D288" s="32"/>
      <c r="E288" s="24"/>
      <c r="F288" s="30"/>
      <c r="G288" s="32"/>
      <c r="H288" s="9"/>
      <c r="I288" s="9"/>
      <c r="J288" s="9">
        <f t="shared" si="77"/>
        <v>0</v>
      </c>
      <c r="K288" s="9"/>
      <c r="L288" s="9"/>
      <c r="M288" s="9">
        <f t="shared" si="78"/>
        <v>0</v>
      </c>
      <c r="N288" s="9">
        <f t="shared" si="79"/>
        <v>0</v>
      </c>
      <c r="O288" s="9">
        <f t="shared" si="80"/>
        <v>0</v>
      </c>
      <c r="P288" s="9">
        <f t="shared" si="81"/>
        <v>0</v>
      </c>
    </row>
    <row r="289" spans="1:16" s="7" customFormat="1" ht="25.5" hidden="1" customHeight="1" x14ac:dyDescent="0.25">
      <c r="A289" s="8"/>
      <c r="B289" s="30"/>
      <c r="C289" s="31"/>
      <c r="D289" s="32"/>
      <c r="E289" s="24"/>
      <c r="F289" s="30"/>
      <c r="G289" s="32"/>
      <c r="H289" s="9"/>
      <c r="I289" s="9"/>
      <c r="J289" s="9">
        <f t="shared" si="77"/>
        <v>0</v>
      </c>
      <c r="K289" s="9"/>
      <c r="L289" s="9"/>
      <c r="M289" s="9">
        <f t="shared" si="78"/>
        <v>0</v>
      </c>
      <c r="N289" s="9">
        <f t="shared" si="79"/>
        <v>0</v>
      </c>
      <c r="O289" s="9">
        <f t="shared" si="80"/>
        <v>0</v>
      </c>
      <c r="P289" s="9">
        <f t="shared" si="81"/>
        <v>0</v>
      </c>
    </row>
    <row r="290" spans="1:16" s="7" customFormat="1" ht="25.5" hidden="1" customHeight="1" x14ac:dyDescent="0.25">
      <c r="A290" s="8"/>
      <c r="B290" s="30"/>
      <c r="C290" s="31"/>
      <c r="D290" s="32"/>
      <c r="E290" s="24"/>
      <c r="F290" s="30"/>
      <c r="G290" s="32"/>
      <c r="H290" s="9"/>
      <c r="I290" s="9"/>
      <c r="J290" s="9">
        <f t="shared" si="77"/>
        <v>0</v>
      </c>
      <c r="K290" s="9"/>
      <c r="L290" s="9"/>
      <c r="M290" s="9">
        <f t="shared" si="78"/>
        <v>0</v>
      </c>
      <c r="N290" s="9">
        <f t="shared" si="79"/>
        <v>0</v>
      </c>
      <c r="O290" s="9">
        <f t="shared" si="80"/>
        <v>0</v>
      </c>
      <c r="P290" s="9">
        <f t="shared" si="81"/>
        <v>0</v>
      </c>
    </row>
    <row r="291" spans="1:16" s="7" customFormat="1" ht="25.5" hidden="1" customHeight="1" x14ac:dyDescent="0.25">
      <c r="A291" s="8"/>
      <c r="B291" s="30"/>
      <c r="C291" s="31"/>
      <c r="D291" s="32"/>
      <c r="E291" s="24"/>
      <c r="F291" s="30"/>
      <c r="G291" s="32"/>
      <c r="H291" s="9"/>
      <c r="I291" s="9"/>
      <c r="J291" s="9">
        <f t="shared" si="77"/>
        <v>0</v>
      </c>
      <c r="K291" s="9"/>
      <c r="L291" s="9"/>
      <c r="M291" s="9">
        <f t="shared" si="78"/>
        <v>0</v>
      </c>
      <c r="N291" s="9">
        <f t="shared" si="79"/>
        <v>0</v>
      </c>
      <c r="O291" s="9">
        <f t="shared" si="80"/>
        <v>0</v>
      </c>
      <c r="P291" s="9">
        <f t="shared" si="81"/>
        <v>0</v>
      </c>
    </row>
    <row r="292" spans="1:16" s="7" customFormat="1" ht="25.5" hidden="1" customHeight="1" x14ac:dyDescent="0.25">
      <c r="A292" s="8"/>
      <c r="B292" s="30"/>
      <c r="C292" s="31"/>
      <c r="D292" s="32"/>
      <c r="E292" s="24"/>
      <c r="F292" s="30"/>
      <c r="G292" s="32"/>
      <c r="H292" s="9"/>
      <c r="I292" s="9"/>
      <c r="J292" s="9">
        <f t="shared" si="77"/>
        <v>0</v>
      </c>
      <c r="K292" s="9"/>
      <c r="L292" s="9"/>
      <c r="M292" s="9">
        <f t="shared" si="78"/>
        <v>0</v>
      </c>
      <c r="N292" s="9">
        <f t="shared" si="79"/>
        <v>0</v>
      </c>
      <c r="O292" s="9">
        <f t="shared" si="80"/>
        <v>0</v>
      </c>
      <c r="P292" s="9">
        <f t="shared" si="81"/>
        <v>0</v>
      </c>
    </row>
    <row r="293" spans="1:16" s="7" customFormat="1" ht="25.5" hidden="1" customHeight="1" x14ac:dyDescent="0.25">
      <c r="A293" s="8"/>
      <c r="B293" s="27" t="s">
        <v>18</v>
      </c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9"/>
    </row>
    <row r="294" spans="1:16" s="7" customFormat="1" ht="25.5" hidden="1" customHeight="1" x14ac:dyDescent="0.25">
      <c r="A294" s="8"/>
      <c r="B294" s="27" t="s">
        <v>19</v>
      </c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/>
    </row>
    <row r="295" spans="1:16" s="7" customFormat="1" ht="25.5" hidden="1" customHeight="1" x14ac:dyDescent="0.25">
      <c r="A295" s="8"/>
      <c r="B295" s="36" t="s">
        <v>21</v>
      </c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8"/>
    </row>
    <row r="296" spans="1:16" s="7" customFormat="1" ht="25.5" hidden="1" customHeight="1" x14ac:dyDescent="0.25">
      <c r="A296" s="8"/>
      <c r="B296" s="33" t="s">
        <v>11</v>
      </c>
      <c r="C296" s="34"/>
      <c r="D296" s="35"/>
      <c r="E296" s="24"/>
      <c r="F296" s="30"/>
      <c r="G296" s="32"/>
      <c r="H296" s="9"/>
      <c r="I296" s="9"/>
      <c r="J296" s="9">
        <f t="shared" ref="J296:J304" si="82">H296+I296</f>
        <v>0</v>
      </c>
      <c r="K296" s="9"/>
      <c r="L296" s="9"/>
      <c r="M296" s="9">
        <f t="shared" ref="M296:M304" si="83">K296+L296</f>
        <v>0</v>
      </c>
      <c r="N296" s="9">
        <f t="shared" ref="N296:N304" si="84">K296-H296</f>
        <v>0</v>
      </c>
      <c r="O296" s="9">
        <f t="shared" ref="O296:O304" si="85">L296-I296</f>
        <v>0</v>
      </c>
      <c r="P296" s="9">
        <f t="shared" ref="P296:P304" si="86">M296-J296</f>
        <v>0</v>
      </c>
    </row>
    <row r="297" spans="1:16" s="7" customFormat="1" ht="25.5" hidden="1" customHeight="1" x14ac:dyDescent="0.25">
      <c r="A297" s="8"/>
      <c r="B297" s="30"/>
      <c r="C297" s="31"/>
      <c r="D297" s="32"/>
      <c r="E297" s="24"/>
      <c r="F297" s="30"/>
      <c r="G297" s="32"/>
      <c r="H297" s="9"/>
      <c r="I297" s="9"/>
      <c r="J297" s="9">
        <f t="shared" si="82"/>
        <v>0</v>
      </c>
      <c r="K297" s="9"/>
      <c r="L297" s="9"/>
      <c r="M297" s="9">
        <f t="shared" si="83"/>
        <v>0</v>
      </c>
      <c r="N297" s="9">
        <f t="shared" si="84"/>
        <v>0</v>
      </c>
      <c r="O297" s="9">
        <f t="shared" si="85"/>
        <v>0</v>
      </c>
      <c r="P297" s="9">
        <f t="shared" si="86"/>
        <v>0</v>
      </c>
    </row>
    <row r="298" spans="1:16" s="7" customFormat="1" ht="25.5" hidden="1" customHeight="1" x14ac:dyDescent="0.25">
      <c r="A298" s="8"/>
      <c r="B298" s="30"/>
      <c r="C298" s="31"/>
      <c r="D298" s="32"/>
      <c r="E298" s="24"/>
      <c r="F298" s="30"/>
      <c r="G298" s="32"/>
      <c r="H298" s="9"/>
      <c r="I298" s="9"/>
      <c r="J298" s="9">
        <f t="shared" si="82"/>
        <v>0</v>
      </c>
      <c r="K298" s="9"/>
      <c r="L298" s="9"/>
      <c r="M298" s="9">
        <f t="shared" si="83"/>
        <v>0</v>
      </c>
      <c r="N298" s="9">
        <f t="shared" si="84"/>
        <v>0</v>
      </c>
      <c r="O298" s="9">
        <f t="shared" si="85"/>
        <v>0</v>
      </c>
      <c r="P298" s="9">
        <f t="shared" si="86"/>
        <v>0</v>
      </c>
    </row>
    <row r="299" spans="1:16" s="7" customFormat="1" ht="25.5" hidden="1" customHeight="1" x14ac:dyDescent="0.25">
      <c r="A299" s="8"/>
      <c r="B299" s="30"/>
      <c r="C299" s="31"/>
      <c r="D299" s="32"/>
      <c r="E299" s="24"/>
      <c r="F299" s="30"/>
      <c r="G299" s="32"/>
      <c r="H299" s="9"/>
      <c r="I299" s="9"/>
      <c r="J299" s="9">
        <f t="shared" si="82"/>
        <v>0</v>
      </c>
      <c r="K299" s="9"/>
      <c r="L299" s="9"/>
      <c r="M299" s="9">
        <f t="shared" si="83"/>
        <v>0</v>
      </c>
      <c r="N299" s="9">
        <f t="shared" si="84"/>
        <v>0</v>
      </c>
      <c r="O299" s="9">
        <f t="shared" si="85"/>
        <v>0</v>
      </c>
      <c r="P299" s="9">
        <f t="shared" si="86"/>
        <v>0</v>
      </c>
    </row>
    <row r="300" spans="1:16" s="7" customFormat="1" ht="25.5" hidden="1" customHeight="1" x14ac:dyDescent="0.25">
      <c r="A300" s="8"/>
      <c r="B300" s="30"/>
      <c r="C300" s="31"/>
      <c r="D300" s="32"/>
      <c r="E300" s="24"/>
      <c r="F300" s="30"/>
      <c r="G300" s="32"/>
      <c r="H300" s="9"/>
      <c r="I300" s="9"/>
      <c r="J300" s="9">
        <f t="shared" si="82"/>
        <v>0</v>
      </c>
      <c r="K300" s="9"/>
      <c r="L300" s="9"/>
      <c r="M300" s="9">
        <f t="shared" si="83"/>
        <v>0</v>
      </c>
      <c r="N300" s="9">
        <f t="shared" si="84"/>
        <v>0</v>
      </c>
      <c r="O300" s="9">
        <f t="shared" si="85"/>
        <v>0</v>
      </c>
      <c r="P300" s="9">
        <f t="shared" si="86"/>
        <v>0</v>
      </c>
    </row>
    <row r="301" spans="1:16" s="7" customFormat="1" ht="25.5" hidden="1" customHeight="1" x14ac:dyDescent="0.25">
      <c r="A301" s="8"/>
      <c r="B301" s="30"/>
      <c r="C301" s="31"/>
      <c r="D301" s="32"/>
      <c r="E301" s="24"/>
      <c r="F301" s="30"/>
      <c r="G301" s="32"/>
      <c r="H301" s="9"/>
      <c r="I301" s="9"/>
      <c r="J301" s="9">
        <f t="shared" si="82"/>
        <v>0</v>
      </c>
      <c r="K301" s="9"/>
      <c r="L301" s="9"/>
      <c r="M301" s="9">
        <f t="shared" si="83"/>
        <v>0</v>
      </c>
      <c r="N301" s="9">
        <f t="shared" si="84"/>
        <v>0</v>
      </c>
      <c r="O301" s="9">
        <f t="shared" si="85"/>
        <v>0</v>
      </c>
      <c r="P301" s="9">
        <f t="shared" si="86"/>
        <v>0</v>
      </c>
    </row>
    <row r="302" spans="1:16" s="7" customFormat="1" ht="25.5" hidden="1" customHeight="1" x14ac:dyDescent="0.25">
      <c r="A302" s="8"/>
      <c r="B302" s="30"/>
      <c r="C302" s="31"/>
      <c r="D302" s="32"/>
      <c r="E302" s="24"/>
      <c r="F302" s="30"/>
      <c r="G302" s="32"/>
      <c r="H302" s="9"/>
      <c r="I302" s="9"/>
      <c r="J302" s="9">
        <f t="shared" si="82"/>
        <v>0</v>
      </c>
      <c r="K302" s="9"/>
      <c r="L302" s="9"/>
      <c r="M302" s="9">
        <f t="shared" si="83"/>
        <v>0</v>
      </c>
      <c r="N302" s="9">
        <f t="shared" si="84"/>
        <v>0</v>
      </c>
      <c r="O302" s="9">
        <f t="shared" si="85"/>
        <v>0</v>
      </c>
      <c r="P302" s="9">
        <f t="shared" si="86"/>
        <v>0</v>
      </c>
    </row>
    <row r="303" spans="1:16" s="7" customFormat="1" ht="25.5" hidden="1" customHeight="1" x14ac:dyDescent="0.25">
      <c r="A303" s="8"/>
      <c r="B303" s="30"/>
      <c r="C303" s="31"/>
      <c r="D303" s="32"/>
      <c r="E303" s="24"/>
      <c r="F303" s="30"/>
      <c r="G303" s="32"/>
      <c r="H303" s="9"/>
      <c r="I303" s="9"/>
      <c r="J303" s="9">
        <f t="shared" si="82"/>
        <v>0</v>
      </c>
      <c r="K303" s="9"/>
      <c r="L303" s="9"/>
      <c r="M303" s="9">
        <f t="shared" si="83"/>
        <v>0</v>
      </c>
      <c r="N303" s="9">
        <f t="shared" si="84"/>
        <v>0</v>
      </c>
      <c r="O303" s="9">
        <f t="shared" si="85"/>
        <v>0</v>
      </c>
      <c r="P303" s="9">
        <f t="shared" si="86"/>
        <v>0</v>
      </c>
    </row>
    <row r="304" spans="1:16" s="7" customFormat="1" ht="25.5" hidden="1" customHeight="1" x14ac:dyDescent="0.25">
      <c r="A304" s="8"/>
      <c r="B304" s="30"/>
      <c r="C304" s="31"/>
      <c r="D304" s="32"/>
      <c r="E304" s="24"/>
      <c r="F304" s="30"/>
      <c r="G304" s="32"/>
      <c r="H304" s="9"/>
      <c r="I304" s="9"/>
      <c r="J304" s="9">
        <f t="shared" si="82"/>
        <v>0</v>
      </c>
      <c r="K304" s="9"/>
      <c r="L304" s="9"/>
      <c r="M304" s="9">
        <f t="shared" si="83"/>
        <v>0</v>
      </c>
      <c r="N304" s="9">
        <f t="shared" si="84"/>
        <v>0</v>
      </c>
      <c r="O304" s="9">
        <f t="shared" si="85"/>
        <v>0</v>
      </c>
      <c r="P304" s="9">
        <f t="shared" si="86"/>
        <v>0</v>
      </c>
    </row>
    <row r="305" spans="1:16" s="7" customFormat="1" ht="25.5" hidden="1" customHeight="1" x14ac:dyDescent="0.25">
      <c r="A305" s="8"/>
      <c r="B305" s="27" t="s">
        <v>18</v>
      </c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9"/>
    </row>
    <row r="306" spans="1:16" s="7" customFormat="1" ht="25.5" hidden="1" customHeight="1" x14ac:dyDescent="0.25">
      <c r="A306" s="8"/>
      <c r="B306" s="33" t="s">
        <v>12</v>
      </c>
      <c r="C306" s="34"/>
      <c r="D306" s="35"/>
      <c r="E306" s="24"/>
      <c r="F306" s="30"/>
      <c r="G306" s="32"/>
      <c r="H306" s="9"/>
      <c r="I306" s="9"/>
      <c r="J306" s="9">
        <f t="shared" ref="J306:J314" si="87">H306+I306</f>
        <v>0</v>
      </c>
      <c r="K306" s="9"/>
      <c r="L306" s="9"/>
      <c r="M306" s="9">
        <f t="shared" ref="M306:M314" si="88">K306+L306</f>
        <v>0</v>
      </c>
      <c r="N306" s="9">
        <f t="shared" ref="N306:N314" si="89">K306-H306</f>
        <v>0</v>
      </c>
      <c r="O306" s="9">
        <f t="shared" ref="O306:O314" si="90">L306-I306</f>
        <v>0</v>
      </c>
      <c r="P306" s="9">
        <f t="shared" ref="P306:P314" si="91">M306-J306</f>
        <v>0</v>
      </c>
    </row>
    <row r="307" spans="1:16" s="7" customFormat="1" ht="25.5" hidden="1" customHeight="1" x14ac:dyDescent="0.25">
      <c r="A307" s="8"/>
      <c r="B307" s="30"/>
      <c r="C307" s="31"/>
      <c r="D307" s="32"/>
      <c r="E307" s="24"/>
      <c r="F307" s="30"/>
      <c r="G307" s="32"/>
      <c r="H307" s="9"/>
      <c r="I307" s="9"/>
      <c r="J307" s="9">
        <f t="shared" si="87"/>
        <v>0</v>
      </c>
      <c r="K307" s="9"/>
      <c r="L307" s="9"/>
      <c r="M307" s="9">
        <f t="shared" si="88"/>
        <v>0</v>
      </c>
      <c r="N307" s="9">
        <f t="shared" si="89"/>
        <v>0</v>
      </c>
      <c r="O307" s="9">
        <f t="shared" si="90"/>
        <v>0</v>
      </c>
      <c r="P307" s="9">
        <f t="shared" si="91"/>
        <v>0</v>
      </c>
    </row>
    <row r="308" spans="1:16" s="7" customFormat="1" ht="25.5" hidden="1" customHeight="1" x14ac:dyDescent="0.25">
      <c r="A308" s="8"/>
      <c r="B308" s="30"/>
      <c r="C308" s="31"/>
      <c r="D308" s="32"/>
      <c r="E308" s="24"/>
      <c r="F308" s="30"/>
      <c r="G308" s="32"/>
      <c r="H308" s="9"/>
      <c r="I308" s="9"/>
      <c r="J308" s="9">
        <f t="shared" si="87"/>
        <v>0</v>
      </c>
      <c r="K308" s="9"/>
      <c r="L308" s="9"/>
      <c r="M308" s="9">
        <f t="shared" si="88"/>
        <v>0</v>
      </c>
      <c r="N308" s="9">
        <f t="shared" si="89"/>
        <v>0</v>
      </c>
      <c r="O308" s="9">
        <f t="shared" si="90"/>
        <v>0</v>
      </c>
      <c r="P308" s="9">
        <f t="shared" si="91"/>
        <v>0</v>
      </c>
    </row>
    <row r="309" spans="1:16" s="7" customFormat="1" ht="25.5" hidden="1" customHeight="1" x14ac:dyDescent="0.25">
      <c r="A309" s="8"/>
      <c r="B309" s="30"/>
      <c r="C309" s="31"/>
      <c r="D309" s="32"/>
      <c r="E309" s="24"/>
      <c r="F309" s="30"/>
      <c r="G309" s="32"/>
      <c r="H309" s="9"/>
      <c r="I309" s="9"/>
      <c r="J309" s="9">
        <f t="shared" si="87"/>
        <v>0</v>
      </c>
      <c r="K309" s="9"/>
      <c r="L309" s="9"/>
      <c r="M309" s="9">
        <f t="shared" si="88"/>
        <v>0</v>
      </c>
      <c r="N309" s="9">
        <f t="shared" si="89"/>
        <v>0</v>
      </c>
      <c r="O309" s="9">
        <f t="shared" si="90"/>
        <v>0</v>
      </c>
      <c r="P309" s="9">
        <f t="shared" si="91"/>
        <v>0</v>
      </c>
    </row>
    <row r="310" spans="1:16" s="7" customFormat="1" ht="25.5" hidden="1" customHeight="1" x14ac:dyDescent="0.25">
      <c r="A310" s="8"/>
      <c r="B310" s="30"/>
      <c r="C310" s="31"/>
      <c r="D310" s="32"/>
      <c r="E310" s="24"/>
      <c r="F310" s="30"/>
      <c r="G310" s="32"/>
      <c r="H310" s="9"/>
      <c r="I310" s="9"/>
      <c r="J310" s="9">
        <f t="shared" si="87"/>
        <v>0</v>
      </c>
      <c r="K310" s="9"/>
      <c r="L310" s="9"/>
      <c r="M310" s="9">
        <f t="shared" si="88"/>
        <v>0</v>
      </c>
      <c r="N310" s="9">
        <f t="shared" si="89"/>
        <v>0</v>
      </c>
      <c r="O310" s="9">
        <f t="shared" si="90"/>
        <v>0</v>
      </c>
      <c r="P310" s="9">
        <f t="shared" si="91"/>
        <v>0</v>
      </c>
    </row>
    <row r="311" spans="1:16" s="7" customFormat="1" ht="25.5" hidden="1" customHeight="1" x14ac:dyDescent="0.25">
      <c r="A311" s="8"/>
      <c r="B311" s="30"/>
      <c r="C311" s="31"/>
      <c r="D311" s="32"/>
      <c r="E311" s="24"/>
      <c r="F311" s="30"/>
      <c r="G311" s="32"/>
      <c r="H311" s="9"/>
      <c r="I311" s="9"/>
      <c r="J311" s="9">
        <f t="shared" si="87"/>
        <v>0</v>
      </c>
      <c r="K311" s="9"/>
      <c r="L311" s="9"/>
      <c r="M311" s="9">
        <f t="shared" si="88"/>
        <v>0</v>
      </c>
      <c r="N311" s="9">
        <f t="shared" si="89"/>
        <v>0</v>
      </c>
      <c r="O311" s="9">
        <f t="shared" si="90"/>
        <v>0</v>
      </c>
      <c r="P311" s="9">
        <f t="shared" si="91"/>
        <v>0</v>
      </c>
    </row>
    <row r="312" spans="1:16" s="7" customFormat="1" ht="25.5" hidden="1" customHeight="1" x14ac:dyDescent="0.25">
      <c r="A312" s="8"/>
      <c r="B312" s="30"/>
      <c r="C312" s="31"/>
      <c r="D312" s="32"/>
      <c r="E312" s="24"/>
      <c r="F312" s="30"/>
      <c r="G312" s="32"/>
      <c r="H312" s="9"/>
      <c r="I312" s="9"/>
      <c r="J312" s="9">
        <f t="shared" si="87"/>
        <v>0</v>
      </c>
      <c r="K312" s="9"/>
      <c r="L312" s="9"/>
      <c r="M312" s="9">
        <f t="shared" si="88"/>
        <v>0</v>
      </c>
      <c r="N312" s="9">
        <f t="shared" si="89"/>
        <v>0</v>
      </c>
      <c r="O312" s="9">
        <f t="shared" si="90"/>
        <v>0</v>
      </c>
      <c r="P312" s="9">
        <f t="shared" si="91"/>
        <v>0</v>
      </c>
    </row>
    <row r="313" spans="1:16" s="7" customFormat="1" ht="25.5" hidden="1" customHeight="1" x14ac:dyDescent="0.25">
      <c r="A313" s="8"/>
      <c r="B313" s="30"/>
      <c r="C313" s="31"/>
      <c r="D313" s="32"/>
      <c r="E313" s="24"/>
      <c r="F313" s="30"/>
      <c r="G313" s="32"/>
      <c r="H313" s="9"/>
      <c r="I313" s="9"/>
      <c r="J313" s="9">
        <f t="shared" si="87"/>
        <v>0</v>
      </c>
      <c r="K313" s="9"/>
      <c r="L313" s="9"/>
      <c r="M313" s="9">
        <f t="shared" si="88"/>
        <v>0</v>
      </c>
      <c r="N313" s="9">
        <f t="shared" si="89"/>
        <v>0</v>
      </c>
      <c r="O313" s="9">
        <f t="shared" si="90"/>
        <v>0</v>
      </c>
      <c r="P313" s="9">
        <f t="shared" si="91"/>
        <v>0</v>
      </c>
    </row>
    <row r="314" spans="1:16" s="7" customFormat="1" ht="25.5" hidden="1" customHeight="1" x14ac:dyDescent="0.25">
      <c r="A314" s="8"/>
      <c r="B314" s="30"/>
      <c r="C314" s="31"/>
      <c r="D314" s="32"/>
      <c r="E314" s="24"/>
      <c r="F314" s="30"/>
      <c r="G314" s="32"/>
      <c r="H314" s="9"/>
      <c r="I314" s="9"/>
      <c r="J314" s="9">
        <f t="shared" si="87"/>
        <v>0</v>
      </c>
      <c r="K314" s="9"/>
      <c r="L314" s="9"/>
      <c r="M314" s="9">
        <f t="shared" si="88"/>
        <v>0</v>
      </c>
      <c r="N314" s="9">
        <f t="shared" si="89"/>
        <v>0</v>
      </c>
      <c r="O314" s="9">
        <f t="shared" si="90"/>
        <v>0</v>
      </c>
      <c r="P314" s="9">
        <f t="shared" si="91"/>
        <v>0</v>
      </c>
    </row>
    <row r="315" spans="1:16" s="7" customFormat="1" ht="25.5" hidden="1" customHeight="1" x14ac:dyDescent="0.25">
      <c r="A315" s="8"/>
      <c r="B315" s="27" t="s">
        <v>18</v>
      </c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9"/>
    </row>
    <row r="316" spans="1:16" s="7" customFormat="1" ht="25.5" hidden="1" customHeight="1" x14ac:dyDescent="0.25">
      <c r="A316" s="8"/>
      <c r="B316" s="33" t="s">
        <v>13</v>
      </c>
      <c r="C316" s="34"/>
      <c r="D316" s="35"/>
      <c r="E316" s="24"/>
      <c r="F316" s="30"/>
      <c r="G316" s="32"/>
      <c r="H316" s="9"/>
      <c r="I316" s="9"/>
      <c r="J316" s="9">
        <f t="shared" ref="J316:J324" si="92">H316+I316</f>
        <v>0</v>
      </c>
      <c r="K316" s="9"/>
      <c r="L316" s="9"/>
      <c r="M316" s="9">
        <f t="shared" ref="M316:M324" si="93">K316+L316</f>
        <v>0</v>
      </c>
      <c r="N316" s="9">
        <f t="shared" ref="N316:N324" si="94">K316-H316</f>
        <v>0</v>
      </c>
      <c r="O316" s="9">
        <f t="shared" ref="O316:O324" si="95">L316-I316</f>
        <v>0</v>
      </c>
      <c r="P316" s="9">
        <f t="shared" ref="P316:P324" si="96">M316-J316</f>
        <v>0</v>
      </c>
    </row>
    <row r="317" spans="1:16" s="7" customFormat="1" ht="25.5" hidden="1" customHeight="1" x14ac:dyDescent="0.25">
      <c r="A317" s="8"/>
      <c r="B317" s="30"/>
      <c r="C317" s="31"/>
      <c r="D317" s="32"/>
      <c r="E317" s="24"/>
      <c r="F317" s="30"/>
      <c r="G317" s="32"/>
      <c r="H317" s="9"/>
      <c r="I317" s="9"/>
      <c r="J317" s="9">
        <f t="shared" si="92"/>
        <v>0</v>
      </c>
      <c r="K317" s="9"/>
      <c r="L317" s="9"/>
      <c r="M317" s="9">
        <f t="shared" si="93"/>
        <v>0</v>
      </c>
      <c r="N317" s="9">
        <f t="shared" si="94"/>
        <v>0</v>
      </c>
      <c r="O317" s="9">
        <f t="shared" si="95"/>
        <v>0</v>
      </c>
      <c r="P317" s="9">
        <f t="shared" si="96"/>
        <v>0</v>
      </c>
    </row>
    <row r="318" spans="1:16" s="7" customFormat="1" ht="25.5" hidden="1" customHeight="1" x14ac:dyDescent="0.25">
      <c r="A318" s="8"/>
      <c r="B318" s="30"/>
      <c r="C318" s="31"/>
      <c r="D318" s="32"/>
      <c r="E318" s="24"/>
      <c r="F318" s="30"/>
      <c r="G318" s="32"/>
      <c r="H318" s="9"/>
      <c r="I318" s="9"/>
      <c r="J318" s="9">
        <f t="shared" si="92"/>
        <v>0</v>
      </c>
      <c r="K318" s="9"/>
      <c r="L318" s="9"/>
      <c r="M318" s="9">
        <f t="shared" si="93"/>
        <v>0</v>
      </c>
      <c r="N318" s="9">
        <f t="shared" si="94"/>
        <v>0</v>
      </c>
      <c r="O318" s="9">
        <f t="shared" si="95"/>
        <v>0</v>
      </c>
      <c r="P318" s="9">
        <f t="shared" si="96"/>
        <v>0</v>
      </c>
    </row>
    <row r="319" spans="1:16" s="7" customFormat="1" ht="25.5" hidden="1" customHeight="1" x14ac:dyDescent="0.25">
      <c r="A319" s="8"/>
      <c r="B319" s="30"/>
      <c r="C319" s="31"/>
      <c r="D319" s="32"/>
      <c r="E319" s="24"/>
      <c r="F319" s="30"/>
      <c r="G319" s="32"/>
      <c r="H319" s="9"/>
      <c r="I319" s="9"/>
      <c r="J319" s="9">
        <f t="shared" si="92"/>
        <v>0</v>
      </c>
      <c r="K319" s="9"/>
      <c r="L319" s="9"/>
      <c r="M319" s="9">
        <f t="shared" si="93"/>
        <v>0</v>
      </c>
      <c r="N319" s="9">
        <f t="shared" si="94"/>
        <v>0</v>
      </c>
      <c r="O319" s="9">
        <f t="shared" si="95"/>
        <v>0</v>
      </c>
      <c r="P319" s="9">
        <f t="shared" si="96"/>
        <v>0</v>
      </c>
    </row>
    <row r="320" spans="1:16" s="7" customFormat="1" ht="25.5" hidden="1" customHeight="1" x14ac:dyDescent="0.25">
      <c r="A320" s="8"/>
      <c r="B320" s="30"/>
      <c r="C320" s="31"/>
      <c r="D320" s="32"/>
      <c r="E320" s="24"/>
      <c r="F320" s="30"/>
      <c r="G320" s="32"/>
      <c r="H320" s="9"/>
      <c r="I320" s="9"/>
      <c r="J320" s="9">
        <f t="shared" si="92"/>
        <v>0</v>
      </c>
      <c r="K320" s="9"/>
      <c r="L320" s="9"/>
      <c r="M320" s="9">
        <f t="shared" si="93"/>
        <v>0</v>
      </c>
      <c r="N320" s="9">
        <f t="shared" si="94"/>
        <v>0</v>
      </c>
      <c r="O320" s="9">
        <f t="shared" si="95"/>
        <v>0</v>
      </c>
      <c r="P320" s="9">
        <f t="shared" si="96"/>
        <v>0</v>
      </c>
    </row>
    <row r="321" spans="1:16" s="7" customFormat="1" ht="25.5" hidden="1" customHeight="1" x14ac:dyDescent="0.25">
      <c r="A321" s="8"/>
      <c r="B321" s="30"/>
      <c r="C321" s="31"/>
      <c r="D321" s="32"/>
      <c r="E321" s="24"/>
      <c r="F321" s="30"/>
      <c r="G321" s="32"/>
      <c r="H321" s="9"/>
      <c r="I321" s="9"/>
      <c r="J321" s="9">
        <f t="shared" si="92"/>
        <v>0</v>
      </c>
      <c r="K321" s="9"/>
      <c r="L321" s="9"/>
      <c r="M321" s="9">
        <f t="shared" si="93"/>
        <v>0</v>
      </c>
      <c r="N321" s="9">
        <f t="shared" si="94"/>
        <v>0</v>
      </c>
      <c r="O321" s="9">
        <f t="shared" si="95"/>
        <v>0</v>
      </c>
      <c r="P321" s="9">
        <f t="shared" si="96"/>
        <v>0</v>
      </c>
    </row>
    <row r="322" spans="1:16" s="7" customFormat="1" ht="25.5" hidden="1" customHeight="1" x14ac:dyDescent="0.25">
      <c r="A322" s="8"/>
      <c r="B322" s="30"/>
      <c r="C322" s="31"/>
      <c r="D322" s="32"/>
      <c r="E322" s="24"/>
      <c r="F322" s="30"/>
      <c r="G322" s="32"/>
      <c r="H322" s="9"/>
      <c r="I322" s="9"/>
      <c r="J322" s="9">
        <f t="shared" si="92"/>
        <v>0</v>
      </c>
      <c r="K322" s="9"/>
      <c r="L322" s="9"/>
      <c r="M322" s="9">
        <f t="shared" si="93"/>
        <v>0</v>
      </c>
      <c r="N322" s="9">
        <f t="shared" si="94"/>
        <v>0</v>
      </c>
      <c r="O322" s="9">
        <f t="shared" si="95"/>
        <v>0</v>
      </c>
      <c r="P322" s="9">
        <f t="shared" si="96"/>
        <v>0</v>
      </c>
    </row>
    <row r="323" spans="1:16" s="7" customFormat="1" ht="25.5" hidden="1" customHeight="1" x14ac:dyDescent="0.25">
      <c r="A323" s="8"/>
      <c r="B323" s="30"/>
      <c r="C323" s="31"/>
      <c r="D323" s="32"/>
      <c r="E323" s="24"/>
      <c r="F323" s="30"/>
      <c r="G323" s="32"/>
      <c r="H323" s="9"/>
      <c r="I323" s="9"/>
      <c r="J323" s="9">
        <f t="shared" si="92"/>
        <v>0</v>
      </c>
      <c r="K323" s="9"/>
      <c r="L323" s="9"/>
      <c r="M323" s="9">
        <f t="shared" si="93"/>
        <v>0</v>
      </c>
      <c r="N323" s="9">
        <f t="shared" si="94"/>
        <v>0</v>
      </c>
      <c r="O323" s="9">
        <f t="shared" si="95"/>
        <v>0</v>
      </c>
      <c r="P323" s="9">
        <f t="shared" si="96"/>
        <v>0</v>
      </c>
    </row>
    <row r="324" spans="1:16" s="7" customFormat="1" ht="25.5" hidden="1" customHeight="1" x14ac:dyDescent="0.25">
      <c r="A324" s="8"/>
      <c r="B324" s="30"/>
      <c r="C324" s="31"/>
      <c r="D324" s="32"/>
      <c r="E324" s="24"/>
      <c r="F324" s="30"/>
      <c r="G324" s="32"/>
      <c r="H324" s="9"/>
      <c r="I324" s="9"/>
      <c r="J324" s="9">
        <f t="shared" si="92"/>
        <v>0</v>
      </c>
      <c r="K324" s="9"/>
      <c r="L324" s="9"/>
      <c r="M324" s="9">
        <f t="shared" si="93"/>
        <v>0</v>
      </c>
      <c r="N324" s="9">
        <f t="shared" si="94"/>
        <v>0</v>
      </c>
      <c r="O324" s="9">
        <f t="shared" si="95"/>
        <v>0</v>
      </c>
      <c r="P324" s="9">
        <f t="shared" si="96"/>
        <v>0</v>
      </c>
    </row>
    <row r="325" spans="1:16" s="7" customFormat="1" ht="25.5" hidden="1" customHeight="1" x14ac:dyDescent="0.25">
      <c r="A325" s="8"/>
      <c r="B325" s="27" t="s">
        <v>18</v>
      </c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9"/>
    </row>
    <row r="326" spans="1:16" s="7" customFormat="1" ht="25.5" hidden="1" customHeight="1" x14ac:dyDescent="0.25">
      <c r="A326" s="8"/>
      <c r="B326" s="33" t="s">
        <v>14</v>
      </c>
      <c r="C326" s="34"/>
      <c r="D326" s="35"/>
      <c r="E326" s="24"/>
      <c r="F326" s="30"/>
      <c r="G326" s="32"/>
      <c r="H326" s="9"/>
      <c r="I326" s="9"/>
      <c r="J326" s="9">
        <f t="shared" ref="J326:J334" si="97">H326+I326</f>
        <v>0</v>
      </c>
      <c r="K326" s="9"/>
      <c r="L326" s="9"/>
      <c r="M326" s="9">
        <f t="shared" ref="M326:M334" si="98">K326+L326</f>
        <v>0</v>
      </c>
      <c r="N326" s="9">
        <f t="shared" ref="N326:N334" si="99">K326-H326</f>
        <v>0</v>
      </c>
      <c r="O326" s="9">
        <f t="shared" ref="O326:O334" si="100">L326-I326</f>
        <v>0</v>
      </c>
      <c r="P326" s="9">
        <f t="shared" ref="P326:P334" si="101">M326-J326</f>
        <v>0</v>
      </c>
    </row>
    <row r="327" spans="1:16" s="7" customFormat="1" ht="25.5" hidden="1" customHeight="1" x14ac:dyDescent="0.25">
      <c r="A327" s="8"/>
      <c r="B327" s="30"/>
      <c r="C327" s="31"/>
      <c r="D327" s="32"/>
      <c r="E327" s="24"/>
      <c r="F327" s="30"/>
      <c r="G327" s="32"/>
      <c r="H327" s="9"/>
      <c r="I327" s="9"/>
      <c r="J327" s="9">
        <f t="shared" si="97"/>
        <v>0</v>
      </c>
      <c r="K327" s="9"/>
      <c r="L327" s="9"/>
      <c r="M327" s="9">
        <f t="shared" si="98"/>
        <v>0</v>
      </c>
      <c r="N327" s="9">
        <f t="shared" si="99"/>
        <v>0</v>
      </c>
      <c r="O327" s="9">
        <f t="shared" si="100"/>
        <v>0</v>
      </c>
      <c r="P327" s="9">
        <f t="shared" si="101"/>
        <v>0</v>
      </c>
    </row>
    <row r="328" spans="1:16" s="7" customFormat="1" ht="25.5" hidden="1" customHeight="1" x14ac:dyDescent="0.25">
      <c r="A328" s="8"/>
      <c r="B328" s="30"/>
      <c r="C328" s="31"/>
      <c r="D328" s="32"/>
      <c r="E328" s="24"/>
      <c r="F328" s="30"/>
      <c r="G328" s="32"/>
      <c r="H328" s="9"/>
      <c r="I328" s="9"/>
      <c r="J328" s="9">
        <f t="shared" si="97"/>
        <v>0</v>
      </c>
      <c r="K328" s="9"/>
      <c r="L328" s="9"/>
      <c r="M328" s="9">
        <f t="shared" si="98"/>
        <v>0</v>
      </c>
      <c r="N328" s="9">
        <f t="shared" si="99"/>
        <v>0</v>
      </c>
      <c r="O328" s="9">
        <f t="shared" si="100"/>
        <v>0</v>
      </c>
      <c r="P328" s="9">
        <f t="shared" si="101"/>
        <v>0</v>
      </c>
    </row>
    <row r="329" spans="1:16" s="7" customFormat="1" ht="25.5" hidden="1" customHeight="1" x14ac:dyDescent="0.25">
      <c r="A329" s="8"/>
      <c r="B329" s="30"/>
      <c r="C329" s="31"/>
      <c r="D329" s="32"/>
      <c r="E329" s="24"/>
      <c r="F329" s="30"/>
      <c r="G329" s="32"/>
      <c r="H329" s="9"/>
      <c r="I329" s="9"/>
      <c r="J329" s="9">
        <f t="shared" si="97"/>
        <v>0</v>
      </c>
      <c r="K329" s="9"/>
      <c r="L329" s="9"/>
      <c r="M329" s="9">
        <f t="shared" si="98"/>
        <v>0</v>
      </c>
      <c r="N329" s="9">
        <f t="shared" si="99"/>
        <v>0</v>
      </c>
      <c r="O329" s="9">
        <f t="shared" si="100"/>
        <v>0</v>
      </c>
      <c r="P329" s="9">
        <f t="shared" si="101"/>
        <v>0</v>
      </c>
    </row>
    <row r="330" spans="1:16" s="7" customFormat="1" ht="25.5" hidden="1" customHeight="1" x14ac:dyDescent="0.25">
      <c r="A330" s="8"/>
      <c r="B330" s="30"/>
      <c r="C330" s="31"/>
      <c r="D330" s="32"/>
      <c r="E330" s="24"/>
      <c r="F330" s="30"/>
      <c r="G330" s="32"/>
      <c r="H330" s="9"/>
      <c r="I330" s="9"/>
      <c r="J330" s="9">
        <f t="shared" si="97"/>
        <v>0</v>
      </c>
      <c r="K330" s="9"/>
      <c r="L330" s="9"/>
      <c r="M330" s="9">
        <f t="shared" si="98"/>
        <v>0</v>
      </c>
      <c r="N330" s="9">
        <f t="shared" si="99"/>
        <v>0</v>
      </c>
      <c r="O330" s="9">
        <f t="shared" si="100"/>
        <v>0</v>
      </c>
      <c r="P330" s="9">
        <f t="shared" si="101"/>
        <v>0</v>
      </c>
    </row>
    <row r="331" spans="1:16" s="7" customFormat="1" ht="25.5" hidden="1" customHeight="1" x14ac:dyDescent="0.25">
      <c r="A331" s="8"/>
      <c r="B331" s="30"/>
      <c r="C331" s="31"/>
      <c r="D331" s="32"/>
      <c r="E331" s="24"/>
      <c r="F331" s="30"/>
      <c r="G331" s="32"/>
      <c r="H331" s="9"/>
      <c r="I331" s="9"/>
      <c r="J331" s="9">
        <f t="shared" si="97"/>
        <v>0</v>
      </c>
      <c r="K331" s="9"/>
      <c r="L331" s="9"/>
      <c r="M331" s="9">
        <f t="shared" si="98"/>
        <v>0</v>
      </c>
      <c r="N331" s="9">
        <f t="shared" si="99"/>
        <v>0</v>
      </c>
      <c r="O331" s="9">
        <f t="shared" si="100"/>
        <v>0</v>
      </c>
      <c r="P331" s="9">
        <f t="shared" si="101"/>
        <v>0</v>
      </c>
    </row>
    <row r="332" spans="1:16" s="7" customFormat="1" ht="25.5" hidden="1" customHeight="1" x14ac:dyDescent="0.25">
      <c r="A332" s="8"/>
      <c r="B332" s="30"/>
      <c r="C332" s="31"/>
      <c r="D332" s="32"/>
      <c r="E332" s="24"/>
      <c r="F332" s="30"/>
      <c r="G332" s="32"/>
      <c r="H332" s="9"/>
      <c r="I332" s="9"/>
      <c r="J332" s="9">
        <f t="shared" si="97"/>
        <v>0</v>
      </c>
      <c r="K332" s="9"/>
      <c r="L332" s="9"/>
      <c r="M332" s="9">
        <f t="shared" si="98"/>
        <v>0</v>
      </c>
      <c r="N332" s="9">
        <f t="shared" si="99"/>
        <v>0</v>
      </c>
      <c r="O332" s="9">
        <f t="shared" si="100"/>
        <v>0</v>
      </c>
      <c r="P332" s="9">
        <f t="shared" si="101"/>
        <v>0</v>
      </c>
    </row>
    <row r="333" spans="1:16" s="7" customFormat="1" ht="25.5" hidden="1" customHeight="1" x14ac:dyDescent="0.25">
      <c r="A333" s="8"/>
      <c r="B333" s="30"/>
      <c r="C333" s="31"/>
      <c r="D333" s="32"/>
      <c r="E333" s="24"/>
      <c r="F333" s="30"/>
      <c r="G333" s="32"/>
      <c r="H333" s="9"/>
      <c r="I333" s="9"/>
      <c r="J333" s="9">
        <f t="shared" si="97"/>
        <v>0</v>
      </c>
      <c r="K333" s="9"/>
      <c r="L333" s="9"/>
      <c r="M333" s="9">
        <f t="shared" si="98"/>
        <v>0</v>
      </c>
      <c r="N333" s="9">
        <f t="shared" si="99"/>
        <v>0</v>
      </c>
      <c r="O333" s="9">
        <f t="shared" si="100"/>
        <v>0</v>
      </c>
      <c r="P333" s="9">
        <f t="shared" si="101"/>
        <v>0</v>
      </c>
    </row>
    <row r="334" spans="1:16" s="7" customFormat="1" ht="25.5" hidden="1" customHeight="1" x14ac:dyDescent="0.25">
      <c r="A334" s="8"/>
      <c r="B334" s="30"/>
      <c r="C334" s="31"/>
      <c r="D334" s="32"/>
      <c r="E334" s="24"/>
      <c r="F334" s="30"/>
      <c r="G334" s="32"/>
      <c r="H334" s="9"/>
      <c r="I334" s="9"/>
      <c r="J334" s="9">
        <f t="shared" si="97"/>
        <v>0</v>
      </c>
      <c r="K334" s="9"/>
      <c r="L334" s="9"/>
      <c r="M334" s="9">
        <f t="shared" si="98"/>
        <v>0</v>
      </c>
      <c r="N334" s="9">
        <f t="shared" si="99"/>
        <v>0</v>
      </c>
      <c r="O334" s="9">
        <f t="shared" si="100"/>
        <v>0</v>
      </c>
      <c r="P334" s="9">
        <f t="shared" si="101"/>
        <v>0</v>
      </c>
    </row>
    <row r="335" spans="1:16" s="7" customFormat="1" ht="25.5" hidden="1" customHeight="1" x14ac:dyDescent="0.25">
      <c r="A335" s="8"/>
      <c r="B335" s="27" t="s">
        <v>18</v>
      </c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/>
    </row>
    <row r="336" spans="1:16" s="7" customFormat="1" ht="25.5" hidden="1" customHeight="1" x14ac:dyDescent="0.25">
      <c r="A336" s="8"/>
      <c r="B336" s="27" t="s">
        <v>19</v>
      </c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9"/>
    </row>
    <row r="337" spans="1:16" s="7" customFormat="1" ht="25.5" hidden="1" customHeight="1" x14ac:dyDescent="0.25">
      <c r="A337" s="8"/>
      <c r="B337" s="36" t="s">
        <v>22</v>
      </c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8"/>
    </row>
    <row r="338" spans="1:16" s="7" customFormat="1" ht="25.5" hidden="1" customHeight="1" x14ac:dyDescent="0.25">
      <c r="A338" s="8"/>
      <c r="B338" s="33" t="s">
        <v>11</v>
      </c>
      <c r="C338" s="34"/>
      <c r="D338" s="35"/>
      <c r="E338" s="24"/>
      <c r="F338" s="30"/>
      <c r="G338" s="32"/>
      <c r="H338" s="9"/>
      <c r="I338" s="9"/>
      <c r="J338" s="9">
        <f t="shared" ref="J338:J346" si="102">H338+I338</f>
        <v>0</v>
      </c>
      <c r="K338" s="9"/>
      <c r="L338" s="9"/>
      <c r="M338" s="9">
        <f t="shared" ref="M338:M346" si="103">K338+L338</f>
        <v>0</v>
      </c>
      <c r="N338" s="9">
        <f t="shared" ref="N338:N346" si="104">K338-H338</f>
        <v>0</v>
      </c>
      <c r="O338" s="9">
        <f t="shared" ref="O338:O346" si="105">L338-I338</f>
        <v>0</v>
      </c>
      <c r="P338" s="9">
        <f t="shared" ref="P338:P346" si="106">M338-J338</f>
        <v>0</v>
      </c>
    </row>
    <row r="339" spans="1:16" s="7" customFormat="1" ht="25.5" hidden="1" customHeight="1" x14ac:dyDescent="0.25">
      <c r="A339" s="8"/>
      <c r="B339" s="30"/>
      <c r="C339" s="31"/>
      <c r="D339" s="32"/>
      <c r="E339" s="24"/>
      <c r="F339" s="30"/>
      <c r="G339" s="32"/>
      <c r="H339" s="9"/>
      <c r="I339" s="9"/>
      <c r="J339" s="9">
        <f t="shared" si="102"/>
        <v>0</v>
      </c>
      <c r="K339" s="9"/>
      <c r="L339" s="9"/>
      <c r="M339" s="9">
        <f t="shared" si="103"/>
        <v>0</v>
      </c>
      <c r="N339" s="9">
        <f t="shared" si="104"/>
        <v>0</v>
      </c>
      <c r="O339" s="9">
        <f t="shared" si="105"/>
        <v>0</v>
      </c>
      <c r="P339" s="9">
        <f t="shared" si="106"/>
        <v>0</v>
      </c>
    </row>
    <row r="340" spans="1:16" s="7" customFormat="1" ht="25.5" hidden="1" customHeight="1" x14ac:dyDescent="0.25">
      <c r="A340" s="8"/>
      <c r="B340" s="30"/>
      <c r="C340" s="31"/>
      <c r="D340" s="32"/>
      <c r="E340" s="24"/>
      <c r="F340" s="30"/>
      <c r="G340" s="32"/>
      <c r="H340" s="9"/>
      <c r="I340" s="9"/>
      <c r="J340" s="9">
        <f t="shared" si="102"/>
        <v>0</v>
      </c>
      <c r="K340" s="9"/>
      <c r="L340" s="9"/>
      <c r="M340" s="9">
        <f t="shared" si="103"/>
        <v>0</v>
      </c>
      <c r="N340" s="9">
        <f t="shared" si="104"/>
        <v>0</v>
      </c>
      <c r="O340" s="9">
        <f t="shared" si="105"/>
        <v>0</v>
      </c>
      <c r="P340" s="9">
        <f t="shared" si="106"/>
        <v>0</v>
      </c>
    </row>
    <row r="341" spans="1:16" s="7" customFormat="1" ht="25.5" hidden="1" customHeight="1" x14ac:dyDescent="0.25">
      <c r="A341" s="8"/>
      <c r="B341" s="30"/>
      <c r="C341" s="31"/>
      <c r="D341" s="32"/>
      <c r="E341" s="24"/>
      <c r="F341" s="30"/>
      <c r="G341" s="32"/>
      <c r="H341" s="9"/>
      <c r="I341" s="9"/>
      <c r="J341" s="9">
        <f t="shared" si="102"/>
        <v>0</v>
      </c>
      <c r="K341" s="9"/>
      <c r="L341" s="9"/>
      <c r="M341" s="9">
        <f t="shared" si="103"/>
        <v>0</v>
      </c>
      <c r="N341" s="9">
        <f t="shared" si="104"/>
        <v>0</v>
      </c>
      <c r="O341" s="9">
        <f t="shared" si="105"/>
        <v>0</v>
      </c>
      <c r="P341" s="9">
        <f t="shared" si="106"/>
        <v>0</v>
      </c>
    </row>
    <row r="342" spans="1:16" s="7" customFormat="1" ht="25.5" hidden="1" customHeight="1" x14ac:dyDescent="0.25">
      <c r="A342" s="8"/>
      <c r="B342" s="30"/>
      <c r="C342" s="31"/>
      <c r="D342" s="32"/>
      <c r="E342" s="24"/>
      <c r="F342" s="30"/>
      <c r="G342" s="32"/>
      <c r="H342" s="9"/>
      <c r="I342" s="9"/>
      <c r="J342" s="9">
        <f t="shared" si="102"/>
        <v>0</v>
      </c>
      <c r="K342" s="9"/>
      <c r="L342" s="9"/>
      <c r="M342" s="9">
        <f t="shared" si="103"/>
        <v>0</v>
      </c>
      <c r="N342" s="9">
        <f t="shared" si="104"/>
        <v>0</v>
      </c>
      <c r="O342" s="9">
        <f t="shared" si="105"/>
        <v>0</v>
      </c>
      <c r="P342" s="9">
        <f t="shared" si="106"/>
        <v>0</v>
      </c>
    </row>
    <row r="343" spans="1:16" s="7" customFormat="1" ht="25.5" hidden="1" customHeight="1" x14ac:dyDescent="0.25">
      <c r="A343" s="8"/>
      <c r="B343" s="30"/>
      <c r="C343" s="31"/>
      <c r="D343" s="32"/>
      <c r="E343" s="24"/>
      <c r="F343" s="30"/>
      <c r="G343" s="32"/>
      <c r="H343" s="9"/>
      <c r="I343" s="9"/>
      <c r="J343" s="9">
        <f t="shared" si="102"/>
        <v>0</v>
      </c>
      <c r="K343" s="9"/>
      <c r="L343" s="9"/>
      <c r="M343" s="9">
        <f t="shared" si="103"/>
        <v>0</v>
      </c>
      <c r="N343" s="9">
        <f t="shared" si="104"/>
        <v>0</v>
      </c>
      <c r="O343" s="9">
        <f t="shared" si="105"/>
        <v>0</v>
      </c>
      <c r="P343" s="9">
        <f t="shared" si="106"/>
        <v>0</v>
      </c>
    </row>
    <row r="344" spans="1:16" s="7" customFormat="1" ht="25.5" hidden="1" customHeight="1" x14ac:dyDescent="0.25">
      <c r="A344" s="8"/>
      <c r="B344" s="30"/>
      <c r="C344" s="31"/>
      <c r="D344" s="32"/>
      <c r="E344" s="24"/>
      <c r="F344" s="30"/>
      <c r="G344" s="32"/>
      <c r="H344" s="9"/>
      <c r="I344" s="9"/>
      <c r="J344" s="9">
        <f t="shared" si="102"/>
        <v>0</v>
      </c>
      <c r="K344" s="9"/>
      <c r="L344" s="9"/>
      <c r="M344" s="9">
        <f t="shared" si="103"/>
        <v>0</v>
      </c>
      <c r="N344" s="9">
        <f t="shared" si="104"/>
        <v>0</v>
      </c>
      <c r="O344" s="9">
        <f t="shared" si="105"/>
        <v>0</v>
      </c>
      <c r="P344" s="9">
        <f t="shared" si="106"/>
        <v>0</v>
      </c>
    </row>
    <row r="345" spans="1:16" s="7" customFormat="1" ht="25.5" hidden="1" customHeight="1" x14ac:dyDescent="0.25">
      <c r="A345" s="8"/>
      <c r="B345" s="30"/>
      <c r="C345" s="31"/>
      <c r="D345" s="32"/>
      <c r="E345" s="24"/>
      <c r="F345" s="30"/>
      <c r="G345" s="32"/>
      <c r="H345" s="9"/>
      <c r="I345" s="9"/>
      <c r="J345" s="9">
        <f t="shared" si="102"/>
        <v>0</v>
      </c>
      <c r="K345" s="9"/>
      <c r="L345" s="9"/>
      <c r="M345" s="9">
        <f t="shared" si="103"/>
        <v>0</v>
      </c>
      <c r="N345" s="9">
        <f t="shared" si="104"/>
        <v>0</v>
      </c>
      <c r="O345" s="9">
        <f t="shared" si="105"/>
        <v>0</v>
      </c>
      <c r="P345" s="9">
        <f t="shared" si="106"/>
        <v>0</v>
      </c>
    </row>
    <row r="346" spans="1:16" s="7" customFormat="1" ht="25.5" hidden="1" customHeight="1" x14ac:dyDescent="0.25">
      <c r="A346" s="8"/>
      <c r="B346" s="30"/>
      <c r="C346" s="31"/>
      <c r="D346" s="32"/>
      <c r="E346" s="24"/>
      <c r="F346" s="30"/>
      <c r="G346" s="32"/>
      <c r="H346" s="9"/>
      <c r="I346" s="9"/>
      <c r="J346" s="9">
        <f t="shared" si="102"/>
        <v>0</v>
      </c>
      <c r="K346" s="9"/>
      <c r="L346" s="9"/>
      <c r="M346" s="9">
        <f t="shared" si="103"/>
        <v>0</v>
      </c>
      <c r="N346" s="9">
        <f t="shared" si="104"/>
        <v>0</v>
      </c>
      <c r="O346" s="9">
        <f t="shared" si="105"/>
        <v>0</v>
      </c>
      <c r="P346" s="9">
        <f t="shared" si="106"/>
        <v>0</v>
      </c>
    </row>
    <row r="347" spans="1:16" s="7" customFormat="1" ht="25.5" hidden="1" customHeight="1" x14ac:dyDescent="0.25">
      <c r="A347" s="8"/>
      <c r="B347" s="27" t="s">
        <v>18</v>
      </c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9"/>
    </row>
    <row r="348" spans="1:16" s="7" customFormat="1" ht="25.5" hidden="1" customHeight="1" x14ac:dyDescent="0.25">
      <c r="A348" s="8"/>
      <c r="B348" s="33" t="s">
        <v>12</v>
      </c>
      <c r="C348" s="34"/>
      <c r="D348" s="35"/>
      <c r="E348" s="24"/>
      <c r="F348" s="30"/>
      <c r="G348" s="32"/>
      <c r="H348" s="9"/>
      <c r="I348" s="9"/>
      <c r="J348" s="9">
        <f t="shared" ref="J348:J356" si="107">H348+I348</f>
        <v>0</v>
      </c>
      <c r="K348" s="9"/>
      <c r="L348" s="9"/>
      <c r="M348" s="9">
        <f t="shared" ref="M348:M356" si="108">K348+L348</f>
        <v>0</v>
      </c>
      <c r="N348" s="9">
        <f t="shared" ref="N348:N356" si="109">K348-H348</f>
        <v>0</v>
      </c>
      <c r="O348" s="9">
        <f t="shared" ref="O348:O356" si="110">L348-I348</f>
        <v>0</v>
      </c>
      <c r="P348" s="9">
        <f t="shared" ref="P348:P356" si="111">M348-J348</f>
        <v>0</v>
      </c>
    </row>
    <row r="349" spans="1:16" s="7" customFormat="1" ht="25.5" hidden="1" customHeight="1" x14ac:dyDescent="0.25">
      <c r="A349" s="8"/>
      <c r="B349" s="30"/>
      <c r="C349" s="31"/>
      <c r="D349" s="32"/>
      <c r="E349" s="24"/>
      <c r="F349" s="30"/>
      <c r="G349" s="32"/>
      <c r="H349" s="9"/>
      <c r="I349" s="9"/>
      <c r="J349" s="9">
        <f t="shared" si="107"/>
        <v>0</v>
      </c>
      <c r="K349" s="9"/>
      <c r="L349" s="9"/>
      <c r="M349" s="9">
        <f t="shared" si="108"/>
        <v>0</v>
      </c>
      <c r="N349" s="9">
        <f t="shared" si="109"/>
        <v>0</v>
      </c>
      <c r="O349" s="9">
        <f t="shared" si="110"/>
        <v>0</v>
      </c>
      <c r="P349" s="9">
        <f t="shared" si="111"/>
        <v>0</v>
      </c>
    </row>
    <row r="350" spans="1:16" s="7" customFormat="1" ht="25.5" hidden="1" customHeight="1" x14ac:dyDescent="0.25">
      <c r="A350" s="8"/>
      <c r="B350" s="30"/>
      <c r="C350" s="31"/>
      <c r="D350" s="32"/>
      <c r="E350" s="24"/>
      <c r="F350" s="30"/>
      <c r="G350" s="32"/>
      <c r="H350" s="9"/>
      <c r="I350" s="9"/>
      <c r="J350" s="9">
        <f t="shared" si="107"/>
        <v>0</v>
      </c>
      <c r="K350" s="9"/>
      <c r="L350" s="9"/>
      <c r="M350" s="9">
        <f t="shared" si="108"/>
        <v>0</v>
      </c>
      <c r="N350" s="9">
        <f t="shared" si="109"/>
        <v>0</v>
      </c>
      <c r="O350" s="9">
        <f t="shared" si="110"/>
        <v>0</v>
      </c>
      <c r="P350" s="9">
        <f t="shared" si="111"/>
        <v>0</v>
      </c>
    </row>
    <row r="351" spans="1:16" s="7" customFormat="1" ht="25.5" hidden="1" customHeight="1" x14ac:dyDescent="0.25">
      <c r="A351" s="8"/>
      <c r="B351" s="30"/>
      <c r="C351" s="31"/>
      <c r="D351" s="32"/>
      <c r="E351" s="24"/>
      <c r="F351" s="30"/>
      <c r="G351" s="32"/>
      <c r="H351" s="9"/>
      <c r="I351" s="9"/>
      <c r="J351" s="9">
        <f t="shared" si="107"/>
        <v>0</v>
      </c>
      <c r="K351" s="9"/>
      <c r="L351" s="9"/>
      <c r="M351" s="9">
        <f t="shared" si="108"/>
        <v>0</v>
      </c>
      <c r="N351" s="9">
        <f t="shared" si="109"/>
        <v>0</v>
      </c>
      <c r="O351" s="9">
        <f t="shared" si="110"/>
        <v>0</v>
      </c>
      <c r="P351" s="9">
        <f t="shared" si="111"/>
        <v>0</v>
      </c>
    </row>
    <row r="352" spans="1:16" s="7" customFormat="1" ht="25.5" hidden="1" customHeight="1" x14ac:dyDescent="0.25">
      <c r="A352" s="8"/>
      <c r="B352" s="30"/>
      <c r="C352" s="31"/>
      <c r="D352" s="32"/>
      <c r="E352" s="24"/>
      <c r="F352" s="30"/>
      <c r="G352" s="32"/>
      <c r="H352" s="9"/>
      <c r="I352" s="9"/>
      <c r="J352" s="9">
        <f t="shared" si="107"/>
        <v>0</v>
      </c>
      <c r="K352" s="9"/>
      <c r="L352" s="9"/>
      <c r="M352" s="9">
        <f t="shared" si="108"/>
        <v>0</v>
      </c>
      <c r="N352" s="9">
        <f t="shared" si="109"/>
        <v>0</v>
      </c>
      <c r="O352" s="9">
        <f t="shared" si="110"/>
        <v>0</v>
      </c>
      <c r="P352" s="9">
        <f t="shared" si="111"/>
        <v>0</v>
      </c>
    </row>
    <row r="353" spans="1:16" s="7" customFormat="1" ht="25.5" hidden="1" customHeight="1" x14ac:dyDescent="0.25">
      <c r="A353" s="8"/>
      <c r="B353" s="30"/>
      <c r="C353" s="31"/>
      <c r="D353" s="32"/>
      <c r="E353" s="24"/>
      <c r="F353" s="30"/>
      <c r="G353" s="32"/>
      <c r="H353" s="9"/>
      <c r="I353" s="9"/>
      <c r="J353" s="9">
        <f t="shared" si="107"/>
        <v>0</v>
      </c>
      <c r="K353" s="9"/>
      <c r="L353" s="9"/>
      <c r="M353" s="9">
        <f t="shared" si="108"/>
        <v>0</v>
      </c>
      <c r="N353" s="9">
        <f t="shared" si="109"/>
        <v>0</v>
      </c>
      <c r="O353" s="9">
        <f t="shared" si="110"/>
        <v>0</v>
      </c>
      <c r="P353" s="9">
        <f t="shared" si="111"/>
        <v>0</v>
      </c>
    </row>
    <row r="354" spans="1:16" s="7" customFormat="1" ht="25.5" hidden="1" customHeight="1" x14ac:dyDescent="0.25">
      <c r="A354" s="8"/>
      <c r="B354" s="30"/>
      <c r="C354" s="31"/>
      <c r="D354" s="32"/>
      <c r="E354" s="24"/>
      <c r="F354" s="30"/>
      <c r="G354" s="32"/>
      <c r="H354" s="9"/>
      <c r="I354" s="9"/>
      <c r="J354" s="9">
        <f t="shared" si="107"/>
        <v>0</v>
      </c>
      <c r="K354" s="9"/>
      <c r="L354" s="9"/>
      <c r="M354" s="9">
        <f t="shared" si="108"/>
        <v>0</v>
      </c>
      <c r="N354" s="9">
        <f t="shared" si="109"/>
        <v>0</v>
      </c>
      <c r="O354" s="9">
        <f t="shared" si="110"/>
        <v>0</v>
      </c>
      <c r="P354" s="9">
        <f t="shared" si="111"/>
        <v>0</v>
      </c>
    </row>
    <row r="355" spans="1:16" s="7" customFormat="1" ht="25.5" hidden="1" customHeight="1" x14ac:dyDescent="0.25">
      <c r="A355" s="8"/>
      <c r="B355" s="30"/>
      <c r="C355" s="31"/>
      <c r="D355" s="32"/>
      <c r="E355" s="24"/>
      <c r="F355" s="30"/>
      <c r="G355" s="32"/>
      <c r="H355" s="9"/>
      <c r="I355" s="9"/>
      <c r="J355" s="9">
        <f t="shared" si="107"/>
        <v>0</v>
      </c>
      <c r="K355" s="9"/>
      <c r="L355" s="9"/>
      <c r="M355" s="9">
        <f t="shared" si="108"/>
        <v>0</v>
      </c>
      <c r="N355" s="9">
        <f t="shared" si="109"/>
        <v>0</v>
      </c>
      <c r="O355" s="9">
        <f t="shared" si="110"/>
        <v>0</v>
      </c>
      <c r="P355" s="9">
        <f t="shared" si="111"/>
        <v>0</v>
      </c>
    </row>
    <row r="356" spans="1:16" s="7" customFormat="1" ht="25.5" hidden="1" customHeight="1" x14ac:dyDescent="0.25">
      <c r="A356" s="8"/>
      <c r="B356" s="30"/>
      <c r="C356" s="31"/>
      <c r="D356" s="32"/>
      <c r="E356" s="24"/>
      <c r="F356" s="30"/>
      <c r="G356" s="32"/>
      <c r="H356" s="9"/>
      <c r="I356" s="9"/>
      <c r="J356" s="9">
        <f t="shared" si="107"/>
        <v>0</v>
      </c>
      <c r="K356" s="9"/>
      <c r="L356" s="9"/>
      <c r="M356" s="9">
        <f t="shared" si="108"/>
        <v>0</v>
      </c>
      <c r="N356" s="9">
        <f t="shared" si="109"/>
        <v>0</v>
      </c>
      <c r="O356" s="9">
        <f t="shared" si="110"/>
        <v>0</v>
      </c>
      <c r="P356" s="9">
        <f t="shared" si="111"/>
        <v>0</v>
      </c>
    </row>
    <row r="357" spans="1:16" s="7" customFormat="1" ht="25.5" hidden="1" customHeight="1" x14ac:dyDescent="0.25">
      <c r="A357" s="8"/>
      <c r="B357" s="27" t="s">
        <v>18</v>
      </c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9"/>
    </row>
    <row r="358" spans="1:16" s="7" customFormat="1" ht="25.5" hidden="1" customHeight="1" x14ac:dyDescent="0.25">
      <c r="A358" s="8"/>
      <c r="B358" s="33" t="s">
        <v>13</v>
      </c>
      <c r="C358" s="34"/>
      <c r="D358" s="35"/>
      <c r="E358" s="24"/>
      <c r="F358" s="30"/>
      <c r="G358" s="32"/>
      <c r="H358" s="9"/>
      <c r="I358" s="9"/>
      <c r="J358" s="9">
        <f t="shared" ref="J358:J366" si="112">H358+I358</f>
        <v>0</v>
      </c>
      <c r="K358" s="9"/>
      <c r="L358" s="9"/>
      <c r="M358" s="9">
        <f t="shared" ref="M358:M366" si="113">K358+L358</f>
        <v>0</v>
      </c>
      <c r="N358" s="9">
        <f t="shared" ref="N358:N366" si="114">K358-H358</f>
        <v>0</v>
      </c>
      <c r="O358" s="9">
        <f t="shared" ref="O358:O366" si="115">L358-I358</f>
        <v>0</v>
      </c>
      <c r="P358" s="9">
        <f t="shared" ref="P358:P366" si="116">M358-J358</f>
        <v>0</v>
      </c>
    </row>
    <row r="359" spans="1:16" s="7" customFormat="1" ht="25.5" hidden="1" customHeight="1" x14ac:dyDescent="0.25">
      <c r="A359" s="8"/>
      <c r="B359" s="30"/>
      <c r="C359" s="31"/>
      <c r="D359" s="32"/>
      <c r="E359" s="24"/>
      <c r="F359" s="30"/>
      <c r="G359" s="32"/>
      <c r="H359" s="9"/>
      <c r="I359" s="9"/>
      <c r="J359" s="9">
        <f t="shared" si="112"/>
        <v>0</v>
      </c>
      <c r="K359" s="9"/>
      <c r="L359" s="9"/>
      <c r="M359" s="9">
        <f t="shared" si="113"/>
        <v>0</v>
      </c>
      <c r="N359" s="9">
        <f t="shared" si="114"/>
        <v>0</v>
      </c>
      <c r="O359" s="9">
        <f t="shared" si="115"/>
        <v>0</v>
      </c>
      <c r="P359" s="9">
        <f t="shared" si="116"/>
        <v>0</v>
      </c>
    </row>
    <row r="360" spans="1:16" s="7" customFormat="1" ht="25.5" hidden="1" customHeight="1" x14ac:dyDescent="0.25">
      <c r="A360" s="8"/>
      <c r="B360" s="30"/>
      <c r="C360" s="31"/>
      <c r="D360" s="32"/>
      <c r="E360" s="24"/>
      <c r="F360" s="30"/>
      <c r="G360" s="32"/>
      <c r="H360" s="9"/>
      <c r="I360" s="9"/>
      <c r="J360" s="9">
        <f t="shared" si="112"/>
        <v>0</v>
      </c>
      <c r="K360" s="9"/>
      <c r="L360" s="9"/>
      <c r="M360" s="9">
        <f t="shared" si="113"/>
        <v>0</v>
      </c>
      <c r="N360" s="9">
        <f t="shared" si="114"/>
        <v>0</v>
      </c>
      <c r="O360" s="9">
        <f t="shared" si="115"/>
        <v>0</v>
      </c>
      <c r="P360" s="9">
        <f t="shared" si="116"/>
        <v>0</v>
      </c>
    </row>
    <row r="361" spans="1:16" s="7" customFormat="1" ht="25.5" hidden="1" customHeight="1" x14ac:dyDescent="0.25">
      <c r="A361" s="8"/>
      <c r="B361" s="30"/>
      <c r="C361" s="31"/>
      <c r="D361" s="32"/>
      <c r="E361" s="24"/>
      <c r="F361" s="30"/>
      <c r="G361" s="32"/>
      <c r="H361" s="9"/>
      <c r="I361" s="9"/>
      <c r="J361" s="9">
        <f t="shared" si="112"/>
        <v>0</v>
      </c>
      <c r="K361" s="9"/>
      <c r="L361" s="9"/>
      <c r="M361" s="9">
        <f t="shared" si="113"/>
        <v>0</v>
      </c>
      <c r="N361" s="9">
        <f t="shared" si="114"/>
        <v>0</v>
      </c>
      <c r="O361" s="9">
        <f t="shared" si="115"/>
        <v>0</v>
      </c>
      <c r="P361" s="9">
        <f t="shared" si="116"/>
        <v>0</v>
      </c>
    </row>
    <row r="362" spans="1:16" s="7" customFormat="1" ht="25.5" hidden="1" customHeight="1" x14ac:dyDescent="0.25">
      <c r="A362" s="8"/>
      <c r="B362" s="30"/>
      <c r="C362" s="31"/>
      <c r="D362" s="32"/>
      <c r="E362" s="24"/>
      <c r="F362" s="30"/>
      <c r="G362" s="32"/>
      <c r="H362" s="9"/>
      <c r="I362" s="9"/>
      <c r="J362" s="9">
        <f t="shared" si="112"/>
        <v>0</v>
      </c>
      <c r="K362" s="9"/>
      <c r="L362" s="9"/>
      <c r="M362" s="9">
        <f t="shared" si="113"/>
        <v>0</v>
      </c>
      <c r="N362" s="9">
        <f t="shared" si="114"/>
        <v>0</v>
      </c>
      <c r="O362" s="9">
        <f t="shared" si="115"/>
        <v>0</v>
      </c>
      <c r="P362" s="9">
        <f t="shared" si="116"/>
        <v>0</v>
      </c>
    </row>
    <row r="363" spans="1:16" s="7" customFormat="1" ht="25.5" hidden="1" customHeight="1" x14ac:dyDescent="0.25">
      <c r="A363" s="8"/>
      <c r="B363" s="30"/>
      <c r="C363" s="31"/>
      <c r="D363" s="32"/>
      <c r="E363" s="24"/>
      <c r="F363" s="30"/>
      <c r="G363" s="32"/>
      <c r="H363" s="9"/>
      <c r="I363" s="9"/>
      <c r="J363" s="9">
        <f t="shared" si="112"/>
        <v>0</v>
      </c>
      <c r="K363" s="9"/>
      <c r="L363" s="9"/>
      <c r="M363" s="9">
        <f t="shared" si="113"/>
        <v>0</v>
      </c>
      <c r="N363" s="9">
        <f t="shared" si="114"/>
        <v>0</v>
      </c>
      <c r="O363" s="9">
        <f t="shared" si="115"/>
        <v>0</v>
      </c>
      <c r="P363" s="9">
        <f t="shared" si="116"/>
        <v>0</v>
      </c>
    </row>
    <row r="364" spans="1:16" s="7" customFormat="1" ht="25.5" hidden="1" customHeight="1" x14ac:dyDescent="0.25">
      <c r="A364" s="8"/>
      <c r="B364" s="30"/>
      <c r="C364" s="31"/>
      <c r="D364" s="32"/>
      <c r="E364" s="24"/>
      <c r="F364" s="30"/>
      <c r="G364" s="32"/>
      <c r="H364" s="9"/>
      <c r="I364" s="9"/>
      <c r="J364" s="9">
        <f t="shared" si="112"/>
        <v>0</v>
      </c>
      <c r="K364" s="9"/>
      <c r="L364" s="9"/>
      <c r="M364" s="9">
        <f t="shared" si="113"/>
        <v>0</v>
      </c>
      <c r="N364" s="9">
        <f t="shared" si="114"/>
        <v>0</v>
      </c>
      <c r="O364" s="9">
        <f t="shared" si="115"/>
        <v>0</v>
      </c>
      <c r="P364" s="9">
        <f t="shared" si="116"/>
        <v>0</v>
      </c>
    </row>
    <row r="365" spans="1:16" s="7" customFormat="1" ht="25.5" hidden="1" customHeight="1" x14ac:dyDescent="0.25">
      <c r="A365" s="8"/>
      <c r="B365" s="30"/>
      <c r="C365" s="31"/>
      <c r="D365" s="32"/>
      <c r="E365" s="24"/>
      <c r="F365" s="30"/>
      <c r="G365" s="32"/>
      <c r="H365" s="9"/>
      <c r="I365" s="9"/>
      <c r="J365" s="9">
        <f t="shared" si="112"/>
        <v>0</v>
      </c>
      <c r="K365" s="9"/>
      <c r="L365" s="9"/>
      <c r="M365" s="9">
        <f t="shared" si="113"/>
        <v>0</v>
      </c>
      <c r="N365" s="9">
        <f t="shared" si="114"/>
        <v>0</v>
      </c>
      <c r="O365" s="9">
        <f t="shared" si="115"/>
        <v>0</v>
      </c>
      <c r="P365" s="9">
        <f t="shared" si="116"/>
        <v>0</v>
      </c>
    </row>
    <row r="366" spans="1:16" s="7" customFormat="1" ht="25.5" hidden="1" customHeight="1" x14ac:dyDescent="0.25">
      <c r="A366" s="8"/>
      <c r="B366" s="30"/>
      <c r="C366" s="31"/>
      <c r="D366" s="32"/>
      <c r="E366" s="24"/>
      <c r="F366" s="30"/>
      <c r="G366" s="32"/>
      <c r="H366" s="9"/>
      <c r="I366" s="9"/>
      <c r="J366" s="9">
        <f t="shared" si="112"/>
        <v>0</v>
      </c>
      <c r="K366" s="9"/>
      <c r="L366" s="9"/>
      <c r="M366" s="9">
        <f t="shared" si="113"/>
        <v>0</v>
      </c>
      <c r="N366" s="9">
        <f t="shared" si="114"/>
        <v>0</v>
      </c>
      <c r="O366" s="9">
        <f t="shared" si="115"/>
        <v>0</v>
      </c>
      <c r="P366" s="9">
        <f t="shared" si="116"/>
        <v>0</v>
      </c>
    </row>
    <row r="367" spans="1:16" s="7" customFormat="1" ht="25.5" hidden="1" customHeight="1" x14ac:dyDescent="0.25">
      <c r="A367" s="8"/>
      <c r="B367" s="27" t="s">
        <v>18</v>
      </c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9"/>
    </row>
    <row r="368" spans="1:16" s="7" customFormat="1" ht="25.5" hidden="1" customHeight="1" x14ac:dyDescent="0.25">
      <c r="A368" s="8"/>
      <c r="B368" s="33" t="s">
        <v>14</v>
      </c>
      <c r="C368" s="34"/>
      <c r="D368" s="35"/>
      <c r="E368" s="24"/>
      <c r="F368" s="30"/>
      <c r="G368" s="32"/>
      <c r="H368" s="9"/>
      <c r="I368" s="9"/>
      <c r="J368" s="9">
        <f t="shared" ref="J368:J376" si="117">H368+I368</f>
        <v>0</v>
      </c>
      <c r="K368" s="9"/>
      <c r="L368" s="9"/>
      <c r="M368" s="9">
        <f t="shared" ref="M368:M376" si="118">K368+L368</f>
        <v>0</v>
      </c>
      <c r="N368" s="9">
        <f t="shared" ref="N368:N376" si="119">K368-H368</f>
        <v>0</v>
      </c>
      <c r="O368" s="9">
        <f t="shared" ref="O368:O376" si="120">L368-I368</f>
        <v>0</v>
      </c>
      <c r="P368" s="9">
        <f t="shared" ref="P368:P376" si="121">M368-J368</f>
        <v>0</v>
      </c>
    </row>
    <row r="369" spans="1:16" s="7" customFormat="1" ht="25.5" hidden="1" customHeight="1" x14ac:dyDescent="0.25">
      <c r="A369" s="8"/>
      <c r="B369" s="30"/>
      <c r="C369" s="31"/>
      <c r="D369" s="32"/>
      <c r="E369" s="24"/>
      <c r="F369" s="30"/>
      <c r="G369" s="32"/>
      <c r="H369" s="9"/>
      <c r="I369" s="9"/>
      <c r="J369" s="9">
        <f t="shared" si="117"/>
        <v>0</v>
      </c>
      <c r="K369" s="9"/>
      <c r="L369" s="9"/>
      <c r="M369" s="9">
        <f t="shared" si="118"/>
        <v>0</v>
      </c>
      <c r="N369" s="9">
        <f t="shared" si="119"/>
        <v>0</v>
      </c>
      <c r="O369" s="9">
        <f t="shared" si="120"/>
        <v>0</v>
      </c>
      <c r="P369" s="9">
        <f t="shared" si="121"/>
        <v>0</v>
      </c>
    </row>
    <row r="370" spans="1:16" s="7" customFormat="1" ht="25.5" hidden="1" customHeight="1" x14ac:dyDescent="0.25">
      <c r="A370" s="8"/>
      <c r="B370" s="30"/>
      <c r="C370" s="31"/>
      <c r="D370" s="32"/>
      <c r="E370" s="24"/>
      <c r="F370" s="30"/>
      <c r="G370" s="32"/>
      <c r="H370" s="9"/>
      <c r="I370" s="9"/>
      <c r="J370" s="9">
        <f t="shared" si="117"/>
        <v>0</v>
      </c>
      <c r="K370" s="9"/>
      <c r="L370" s="9"/>
      <c r="M370" s="9">
        <f t="shared" si="118"/>
        <v>0</v>
      </c>
      <c r="N370" s="9">
        <f t="shared" si="119"/>
        <v>0</v>
      </c>
      <c r="O370" s="9">
        <f t="shared" si="120"/>
        <v>0</v>
      </c>
      <c r="P370" s="9">
        <f t="shared" si="121"/>
        <v>0</v>
      </c>
    </row>
    <row r="371" spans="1:16" s="7" customFormat="1" ht="25.5" hidden="1" customHeight="1" x14ac:dyDescent="0.25">
      <c r="A371" s="8"/>
      <c r="B371" s="30"/>
      <c r="C371" s="31"/>
      <c r="D371" s="32"/>
      <c r="E371" s="24"/>
      <c r="F371" s="30"/>
      <c r="G371" s="32"/>
      <c r="H371" s="9"/>
      <c r="I371" s="9"/>
      <c r="J371" s="9">
        <f t="shared" si="117"/>
        <v>0</v>
      </c>
      <c r="K371" s="9"/>
      <c r="L371" s="9"/>
      <c r="M371" s="9">
        <f t="shared" si="118"/>
        <v>0</v>
      </c>
      <c r="N371" s="9">
        <f t="shared" si="119"/>
        <v>0</v>
      </c>
      <c r="O371" s="9">
        <f t="shared" si="120"/>
        <v>0</v>
      </c>
      <c r="P371" s="9">
        <f t="shared" si="121"/>
        <v>0</v>
      </c>
    </row>
    <row r="372" spans="1:16" s="7" customFormat="1" ht="25.5" hidden="1" customHeight="1" x14ac:dyDescent="0.25">
      <c r="A372" s="8"/>
      <c r="B372" s="30"/>
      <c r="C372" s="31"/>
      <c r="D372" s="32"/>
      <c r="E372" s="24"/>
      <c r="F372" s="30"/>
      <c r="G372" s="32"/>
      <c r="H372" s="9"/>
      <c r="I372" s="9"/>
      <c r="J372" s="9">
        <f t="shared" si="117"/>
        <v>0</v>
      </c>
      <c r="K372" s="9"/>
      <c r="L372" s="9"/>
      <c r="M372" s="9">
        <f t="shared" si="118"/>
        <v>0</v>
      </c>
      <c r="N372" s="9">
        <f t="shared" si="119"/>
        <v>0</v>
      </c>
      <c r="O372" s="9">
        <f t="shared" si="120"/>
        <v>0</v>
      </c>
      <c r="P372" s="9">
        <f t="shared" si="121"/>
        <v>0</v>
      </c>
    </row>
    <row r="373" spans="1:16" s="7" customFormat="1" ht="25.5" hidden="1" customHeight="1" x14ac:dyDescent="0.25">
      <c r="A373" s="8"/>
      <c r="B373" s="30"/>
      <c r="C373" s="31"/>
      <c r="D373" s="32"/>
      <c r="E373" s="24"/>
      <c r="F373" s="30"/>
      <c r="G373" s="32"/>
      <c r="H373" s="9"/>
      <c r="I373" s="9"/>
      <c r="J373" s="9">
        <f t="shared" si="117"/>
        <v>0</v>
      </c>
      <c r="K373" s="9"/>
      <c r="L373" s="9"/>
      <c r="M373" s="9">
        <f t="shared" si="118"/>
        <v>0</v>
      </c>
      <c r="N373" s="9">
        <f t="shared" si="119"/>
        <v>0</v>
      </c>
      <c r="O373" s="9">
        <f t="shared" si="120"/>
        <v>0</v>
      </c>
      <c r="P373" s="9">
        <f t="shared" si="121"/>
        <v>0</v>
      </c>
    </row>
    <row r="374" spans="1:16" s="7" customFormat="1" ht="25.5" hidden="1" customHeight="1" x14ac:dyDescent="0.25">
      <c r="A374" s="8"/>
      <c r="B374" s="30"/>
      <c r="C374" s="31"/>
      <c r="D374" s="32"/>
      <c r="E374" s="24"/>
      <c r="F374" s="30"/>
      <c r="G374" s="32"/>
      <c r="H374" s="9"/>
      <c r="I374" s="9"/>
      <c r="J374" s="9">
        <f t="shared" si="117"/>
        <v>0</v>
      </c>
      <c r="K374" s="9"/>
      <c r="L374" s="9"/>
      <c r="M374" s="9">
        <f t="shared" si="118"/>
        <v>0</v>
      </c>
      <c r="N374" s="9">
        <f t="shared" si="119"/>
        <v>0</v>
      </c>
      <c r="O374" s="9">
        <f t="shared" si="120"/>
        <v>0</v>
      </c>
      <c r="P374" s="9">
        <f t="shared" si="121"/>
        <v>0</v>
      </c>
    </row>
    <row r="375" spans="1:16" s="7" customFormat="1" ht="25.5" hidden="1" customHeight="1" x14ac:dyDescent="0.25">
      <c r="A375" s="8"/>
      <c r="B375" s="30"/>
      <c r="C375" s="31"/>
      <c r="D375" s="32"/>
      <c r="E375" s="24"/>
      <c r="F375" s="30"/>
      <c r="G375" s="32"/>
      <c r="H375" s="9"/>
      <c r="I375" s="9"/>
      <c r="J375" s="9">
        <f t="shared" si="117"/>
        <v>0</v>
      </c>
      <c r="K375" s="9"/>
      <c r="L375" s="9"/>
      <c r="M375" s="9">
        <f t="shared" si="118"/>
        <v>0</v>
      </c>
      <c r="N375" s="9">
        <f t="shared" si="119"/>
        <v>0</v>
      </c>
      <c r="O375" s="9">
        <f t="shared" si="120"/>
        <v>0</v>
      </c>
      <c r="P375" s="9">
        <f t="shared" si="121"/>
        <v>0</v>
      </c>
    </row>
    <row r="376" spans="1:16" s="7" customFormat="1" ht="25.5" hidden="1" customHeight="1" x14ac:dyDescent="0.25">
      <c r="A376" s="8"/>
      <c r="B376" s="30"/>
      <c r="C376" s="31"/>
      <c r="D376" s="32"/>
      <c r="E376" s="24"/>
      <c r="F376" s="30"/>
      <c r="G376" s="32"/>
      <c r="H376" s="9"/>
      <c r="I376" s="9"/>
      <c r="J376" s="9">
        <f t="shared" si="117"/>
        <v>0</v>
      </c>
      <c r="K376" s="9"/>
      <c r="L376" s="9"/>
      <c r="M376" s="9">
        <f t="shared" si="118"/>
        <v>0</v>
      </c>
      <c r="N376" s="9">
        <f t="shared" si="119"/>
        <v>0</v>
      </c>
      <c r="O376" s="9">
        <f t="shared" si="120"/>
        <v>0</v>
      </c>
      <c r="P376" s="9">
        <f t="shared" si="121"/>
        <v>0</v>
      </c>
    </row>
    <row r="377" spans="1:16" s="7" customFormat="1" ht="25.5" hidden="1" customHeight="1" x14ac:dyDescent="0.25">
      <c r="A377" s="8"/>
      <c r="B377" s="27" t="s">
        <v>18</v>
      </c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9"/>
    </row>
    <row r="378" spans="1:16" s="7" customFormat="1" ht="25.5" hidden="1" customHeight="1" x14ac:dyDescent="0.25">
      <c r="A378" s="8"/>
      <c r="B378" s="27" t="s">
        <v>19</v>
      </c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9"/>
    </row>
    <row r="380" spans="1:16" s="12" customFormat="1" ht="20.25" x14ac:dyDescent="0.3">
      <c r="B380" s="12" t="s">
        <v>49</v>
      </c>
      <c r="K380" s="12" t="s">
        <v>50</v>
      </c>
    </row>
    <row r="381" spans="1:16" s="12" customFormat="1" ht="7.5" customHeight="1" x14ac:dyDescent="0.3"/>
    <row r="382" spans="1:16" s="12" customFormat="1" ht="15" customHeight="1" x14ac:dyDescent="0.3"/>
    <row r="383" spans="1:16" s="12" customFormat="1" ht="20.25" x14ac:dyDescent="0.3">
      <c r="B383" s="12" t="s">
        <v>15</v>
      </c>
      <c r="K383" s="12" t="s">
        <v>51</v>
      </c>
    </row>
    <row r="384" spans="1:16" s="12" customFormat="1" ht="20.25" x14ac:dyDescent="0.3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</sheetData>
  <mergeCells count="664">
    <mergeCell ref="B252:P252"/>
    <mergeCell ref="B247:D247"/>
    <mergeCell ref="F247:G247"/>
    <mergeCell ref="B248:D248"/>
    <mergeCell ref="F248:G248"/>
    <mergeCell ref="B249:D249"/>
    <mergeCell ref="F249:G249"/>
    <mergeCell ref="B250:D250"/>
    <mergeCell ref="F250:G250"/>
    <mergeCell ref="B251:P251"/>
    <mergeCell ref="B242:D242"/>
    <mergeCell ref="F242:G242"/>
    <mergeCell ref="B243:D243"/>
    <mergeCell ref="F243:G243"/>
    <mergeCell ref="B244:D244"/>
    <mergeCell ref="F244:G244"/>
    <mergeCell ref="B245:D245"/>
    <mergeCell ref="F245:G245"/>
    <mergeCell ref="B246:D246"/>
    <mergeCell ref="F246:G246"/>
    <mergeCell ref="B237:D237"/>
    <mergeCell ref="F237:G237"/>
    <mergeCell ref="B238:D238"/>
    <mergeCell ref="F238:G238"/>
    <mergeCell ref="B239:D239"/>
    <mergeCell ref="F239:G239"/>
    <mergeCell ref="B240:D240"/>
    <mergeCell ref="F240:G240"/>
    <mergeCell ref="B241:P241"/>
    <mergeCell ref="B232:D232"/>
    <mergeCell ref="F232:G232"/>
    <mergeCell ref="B233:D233"/>
    <mergeCell ref="F233:G233"/>
    <mergeCell ref="B234:D234"/>
    <mergeCell ref="F234:G234"/>
    <mergeCell ref="B235:D235"/>
    <mergeCell ref="F235:G235"/>
    <mergeCell ref="B236:D236"/>
    <mergeCell ref="F236:G236"/>
    <mergeCell ref="B227:D227"/>
    <mergeCell ref="F227:G227"/>
    <mergeCell ref="B228:D228"/>
    <mergeCell ref="F228:G228"/>
    <mergeCell ref="B229:D229"/>
    <mergeCell ref="F229:G229"/>
    <mergeCell ref="B230:D230"/>
    <mergeCell ref="F230:G230"/>
    <mergeCell ref="B231:P231"/>
    <mergeCell ref="B222:D222"/>
    <mergeCell ref="F222:G222"/>
    <mergeCell ref="B223:D223"/>
    <mergeCell ref="F223:G223"/>
    <mergeCell ref="B224:D224"/>
    <mergeCell ref="F224:G224"/>
    <mergeCell ref="B225:D225"/>
    <mergeCell ref="F225:G225"/>
    <mergeCell ref="B226:D226"/>
    <mergeCell ref="F226:G226"/>
    <mergeCell ref="B217:D217"/>
    <mergeCell ref="F217:G217"/>
    <mergeCell ref="B218:D218"/>
    <mergeCell ref="F218:G218"/>
    <mergeCell ref="B219:D219"/>
    <mergeCell ref="F219:G219"/>
    <mergeCell ref="B220:D220"/>
    <mergeCell ref="F220:G220"/>
    <mergeCell ref="B221:P221"/>
    <mergeCell ref="B212:D212"/>
    <mergeCell ref="F212:G212"/>
    <mergeCell ref="B213:D213"/>
    <mergeCell ref="F213:G213"/>
    <mergeCell ref="B214:D214"/>
    <mergeCell ref="F214:G214"/>
    <mergeCell ref="B215:D215"/>
    <mergeCell ref="F215:G215"/>
    <mergeCell ref="B216:D216"/>
    <mergeCell ref="F216:G216"/>
    <mergeCell ref="B206:D206"/>
    <mergeCell ref="F206:G206"/>
    <mergeCell ref="B207:D207"/>
    <mergeCell ref="F207:G207"/>
    <mergeCell ref="B208:D208"/>
    <mergeCell ref="F208:G208"/>
    <mergeCell ref="B209:P209"/>
    <mergeCell ref="B210:P210"/>
    <mergeCell ref="B211:P211"/>
    <mergeCell ref="B201:D201"/>
    <mergeCell ref="F201:G201"/>
    <mergeCell ref="B202:D202"/>
    <mergeCell ref="F202:G202"/>
    <mergeCell ref="B203:D203"/>
    <mergeCell ref="F203:G203"/>
    <mergeCell ref="B204:D204"/>
    <mergeCell ref="F204:G204"/>
    <mergeCell ref="B205:D205"/>
    <mergeCell ref="F205:G205"/>
    <mergeCell ref="B196:D196"/>
    <mergeCell ref="F196:G196"/>
    <mergeCell ref="B197:D197"/>
    <mergeCell ref="F197:G197"/>
    <mergeCell ref="B198:D198"/>
    <mergeCell ref="F198:G198"/>
    <mergeCell ref="B199:P199"/>
    <mergeCell ref="B200:D200"/>
    <mergeCell ref="F200:G200"/>
    <mergeCell ref="B191:D191"/>
    <mergeCell ref="F191:G191"/>
    <mergeCell ref="B192:D192"/>
    <mergeCell ref="F192:G192"/>
    <mergeCell ref="B193:D193"/>
    <mergeCell ref="F193:G193"/>
    <mergeCell ref="B194:D194"/>
    <mergeCell ref="F194:G194"/>
    <mergeCell ref="B195:D195"/>
    <mergeCell ref="F195:G195"/>
    <mergeCell ref="B186:D186"/>
    <mergeCell ref="F186:G186"/>
    <mergeCell ref="B187:D187"/>
    <mergeCell ref="F187:G187"/>
    <mergeCell ref="B188:D188"/>
    <mergeCell ref="F188:G188"/>
    <mergeCell ref="B189:P189"/>
    <mergeCell ref="B190:D190"/>
    <mergeCell ref="F190:G190"/>
    <mergeCell ref="B181:D181"/>
    <mergeCell ref="F181:G181"/>
    <mergeCell ref="B182:D182"/>
    <mergeCell ref="F182:G182"/>
    <mergeCell ref="B183:D183"/>
    <mergeCell ref="F183:G183"/>
    <mergeCell ref="B184:D184"/>
    <mergeCell ref="F184:G184"/>
    <mergeCell ref="B185:D185"/>
    <mergeCell ref="F185:G185"/>
    <mergeCell ref="B176:D176"/>
    <mergeCell ref="F176:G176"/>
    <mergeCell ref="B177:D177"/>
    <mergeCell ref="F177:G177"/>
    <mergeCell ref="B178:D178"/>
    <mergeCell ref="F178:G178"/>
    <mergeCell ref="B179:P179"/>
    <mergeCell ref="B180:D180"/>
    <mergeCell ref="F180:G180"/>
    <mergeCell ref="B171:D171"/>
    <mergeCell ref="F171:G171"/>
    <mergeCell ref="B172:D172"/>
    <mergeCell ref="F172:G172"/>
    <mergeCell ref="B173:D173"/>
    <mergeCell ref="F173:G173"/>
    <mergeCell ref="B174:D174"/>
    <mergeCell ref="F174:G174"/>
    <mergeCell ref="B175:D175"/>
    <mergeCell ref="F175:G175"/>
    <mergeCell ref="B165:D165"/>
    <mergeCell ref="F165:G165"/>
    <mergeCell ref="B166:D166"/>
    <mergeCell ref="F166:G166"/>
    <mergeCell ref="B167:P167"/>
    <mergeCell ref="B168:P168"/>
    <mergeCell ref="B169:P169"/>
    <mergeCell ref="B170:D170"/>
    <mergeCell ref="F170:G170"/>
    <mergeCell ref="B160:D160"/>
    <mergeCell ref="F160:G160"/>
    <mergeCell ref="B161:D161"/>
    <mergeCell ref="F161:G161"/>
    <mergeCell ref="B162:D162"/>
    <mergeCell ref="F162:G162"/>
    <mergeCell ref="B163:D163"/>
    <mergeCell ref="F163:G163"/>
    <mergeCell ref="B164:D164"/>
    <mergeCell ref="F164:G164"/>
    <mergeCell ref="B155:D155"/>
    <mergeCell ref="F155:G155"/>
    <mergeCell ref="B156:D156"/>
    <mergeCell ref="F156:G156"/>
    <mergeCell ref="B157:P157"/>
    <mergeCell ref="B158:D158"/>
    <mergeCell ref="F158:G158"/>
    <mergeCell ref="B159:D159"/>
    <mergeCell ref="F159:G159"/>
    <mergeCell ref="B150:D150"/>
    <mergeCell ref="F150:G150"/>
    <mergeCell ref="B151:D151"/>
    <mergeCell ref="F151:G151"/>
    <mergeCell ref="B152:D152"/>
    <mergeCell ref="F152:G152"/>
    <mergeCell ref="B153:D153"/>
    <mergeCell ref="F153:G153"/>
    <mergeCell ref="B154:D154"/>
    <mergeCell ref="F154:G154"/>
    <mergeCell ref="B145:D145"/>
    <mergeCell ref="F145:G145"/>
    <mergeCell ref="B146:D146"/>
    <mergeCell ref="F146:G146"/>
    <mergeCell ref="B147:P147"/>
    <mergeCell ref="B148:D148"/>
    <mergeCell ref="F148:G148"/>
    <mergeCell ref="B149:D149"/>
    <mergeCell ref="F149:G149"/>
    <mergeCell ref="B140:D140"/>
    <mergeCell ref="F140:G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35:D135"/>
    <mergeCell ref="F135:G135"/>
    <mergeCell ref="B136:D136"/>
    <mergeCell ref="F136:G136"/>
    <mergeCell ref="B137:P137"/>
    <mergeCell ref="B138:D138"/>
    <mergeCell ref="F138:G138"/>
    <mergeCell ref="B139:D139"/>
    <mergeCell ref="F139:G139"/>
    <mergeCell ref="B130:D130"/>
    <mergeCell ref="F130:G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24:D124"/>
    <mergeCell ref="F124:G124"/>
    <mergeCell ref="B125:P125"/>
    <mergeCell ref="B126:P126"/>
    <mergeCell ref="B127:P127"/>
    <mergeCell ref="B128:D128"/>
    <mergeCell ref="F128:G128"/>
    <mergeCell ref="B129:D129"/>
    <mergeCell ref="F129:G129"/>
    <mergeCell ref="B119:D119"/>
    <mergeCell ref="F119:G119"/>
    <mergeCell ref="B120:D120"/>
    <mergeCell ref="F120:G120"/>
    <mergeCell ref="B121:D121"/>
    <mergeCell ref="F121:G121"/>
    <mergeCell ref="B122:D122"/>
    <mergeCell ref="F122:G122"/>
    <mergeCell ref="B123:D123"/>
    <mergeCell ref="F123:G123"/>
    <mergeCell ref="B114:D114"/>
    <mergeCell ref="F114:G114"/>
    <mergeCell ref="B115:P115"/>
    <mergeCell ref="B116:D116"/>
    <mergeCell ref="F116:G116"/>
    <mergeCell ref="B117:D117"/>
    <mergeCell ref="F117:G117"/>
    <mergeCell ref="B118:D118"/>
    <mergeCell ref="F118:G118"/>
    <mergeCell ref="B109:D109"/>
    <mergeCell ref="F109:G109"/>
    <mergeCell ref="B110:D110"/>
    <mergeCell ref="F110:G110"/>
    <mergeCell ref="B111:D111"/>
    <mergeCell ref="F111:G111"/>
    <mergeCell ref="B112:D112"/>
    <mergeCell ref="F112:G112"/>
    <mergeCell ref="B113:D113"/>
    <mergeCell ref="F113:G113"/>
    <mergeCell ref="B104:D104"/>
    <mergeCell ref="F104:G104"/>
    <mergeCell ref="B105:P105"/>
    <mergeCell ref="B106:D106"/>
    <mergeCell ref="F106:G106"/>
    <mergeCell ref="B107:D107"/>
    <mergeCell ref="F107:G107"/>
    <mergeCell ref="B108:D108"/>
    <mergeCell ref="F108:G108"/>
    <mergeCell ref="B99:D99"/>
    <mergeCell ref="F99:G99"/>
    <mergeCell ref="B100:D100"/>
    <mergeCell ref="F100:G100"/>
    <mergeCell ref="B101:D101"/>
    <mergeCell ref="F101:G101"/>
    <mergeCell ref="B102:D102"/>
    <mergeCell ref="F102:G102"/>
    <mergeCell ref="B103:D103"/>
    <mergeCell ref="F103:G103"/>
    <mergeCell ref="B94:D94"/>
    <mergeCell ref="F94:G94"/>
    <mergeCell ref="B95:P95"/>
    <mergeCell ref="B96:D96"/>
    <mergeCell ref="F96:G96"/>
    <mergeCell ref="B97:D97"/>
    <mergeCell ref="F97:G97"/>
    <mergeCell ref="B98:D98"/>
    <mergeCell ref="F98:G9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83:P83"/>
    <mergeCell ref="B84:P84"/>
    <mergeCell ref="B85:P85"/>
    <mergeCell ref="B86:D86"/>
    <mergeCell ref="F86:G86"/>
    <mergeCell ref="B87:D87"/>
    <mergeCell ref="F87:G87"/>
    <mergeCell ref="B88:D88"/>
    <mergeCell ref="F88:G88"/>
    <mergeCell ref="B78:D78"/>
    <mergeCell ref="F78:G78"/>
    <mergeCell ref="B79:D79"/>
    <mergeCell ref="F79:G79"/>
    <mergeCell ref="B80:D80"/>
    <mergeCell ref="F80:G80"/>
    <mergeCell ref="B81:D81"/>
    <mergeCell ref="F81:G81"/>
    <mergeCell ref="B82:D82"/>
    <mergeCell ref="F82:G82"/>
    <mergeCell ref="B73:P73"/>
    <mergeCell ref="B74:D74"/>
    <mergeCell ref="F74:G74"/>
    <mergeCell ref="B75:D75"/>
    <mergeCell ref="F75:G75"/>
    <mergeCell ref="B76:D76"/>
    <mergeCell ref="F76:G76"/>
    <mergeCell ref="B77:D77"/>
    <mergeCell ref="F77:G77"/>
    <mergeCell ref="B68:D68"/>
    <mergeCell ref="F68:G68"/>
    <mergeCell ref="B69:D69"/>
    <mergeCell ref="F69:G69"/>
    <mergeCell ref="B70:D70"/>
    <mergeCell ref="F70:G70"/>
    <mergeCell ref="B71:D71"/>
    <mergeCell ref="F71:G71"/>
    <mergeCell ref="B72:D72"/>
    <mergeCell ref="F72:G72"/>
    <mergeCell ref="B63:P63"/>
    <mergeCell ref="B64:D64"/>
    <mergeCell ref="F64:G64"/>
    <mergeCell ref="B65:D65"/>
    <mergeCell ref="F65:G65"/>
    <mergeCell ref="B66:D66"/>
    <mergeCell ref="F66:G66"/>
    <mergeCell ref="B67:D67"/>
    <mergeCell ref="F67:G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46:D46"/>
    <mergeCell ref="F46:G46"/>
    <mergeCell ref="B47:P47"/>
    <mergeCell ref="B48:D48"/>
    <mergeCell ref="F48:G48"/>
    <mergeCell ref="B49:D49"/>
    <mergeCell ref="F49:G57"/>
    <mergeCell ref="B50:D50"/>
    <mergeCell ref="B51:D51"/>
    <mergeCell ref="B52:D52"/>
    <mergeCell ref="B53:D53"/>
    <mergeCell ref="B54:D54"/>
    <mergeCell ref="B55:D55"/>
    <mergeCell ref="B56:D56"/>
    <mergeCell ref="B57:D5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25:D25"/>
    <mergeCell ref="F25:G25"/>
    <mergeCell ref="B26:P26"/>
    <mergeCell ref="B27:D27"/>
    <mergeCell ref="F27:G27"/>
    <mergeCell ref="B28:D28"/>
    <mergeCell ref="F28:G30"/>
    <mergeCell ref="B29:D29"/>
    <mergeCell ref="B30:D30"/>
    <mergeCell ref="B31:D31"/>
    <mergeCell ref="F31:G33"/>
    <mergeCell ref="B32:D32"/>
    <mergeCell ref="B33:D33"/>
    <mergeCell ref="B34:D34"/>
    <mergeCell ref="B253:P253"/>
    <mergeCell ref="B254:D254"/>
    <mergeCell ref="F254:G254"/>
    <mergeCell ref="B255:D255"/>
    <mergeCell ref="F255:G255"/>
    <mergeCell ref="B256:D256"/>
    <mergeCell ref="F256:G256"/>
    <mergeCell ref="B13:E13"/>
    <mergeCell ref="F13:P13"/>
    <mergeCell ref="F34:G36"/>
    <mergeCell ref="B35:D35"/>
    <mergeCell ref="B36:D36"/>
    <mergeCell ref="B37:D37"/>
    <mergeCell ref="F37:G39"/>
    <mergeCell ref="B38:D38"/>
    <mergeCell ref="B39:D39"/>
    <mergeCell ref="B40:D40"/>
    <mergeCell ref="F40:G42"/>
    <mergeCell ref="B41:D41"/>
    <mergeCell ref="B42:D42"/>
    <mergeCell ref="B43:D43"/>
    <mergeCell ref="F43:G45"/>
    <mergeCell ref="B44:D44"/>
    <mergeCell ref="B45:D45"/>
    <mergeCell ref="B257:D257"/>
    <mergeCell ref="F257:G257"/>
    <mergeCell ref="B258:D258"/>
    <mergeCell ref="F258:G258"/>
    <mergeCell ref="B259:D259"/>
    <mergeCell ref="F259:G259"/>
    <mergeCell ref="B260:D260"/>
    <mergeCell ref="F260:G260"/>
    <mergeCell ref="B261:D261"/>
    <mergeCell ref="F261:G261"/>
    <mergeCell ref="B262:D262"/>
    <mergeCell ref="F262:G262"/>
    <mergeCell ref="B263:P263"/>
    <mergeCell ref="B264:D264"/>
    <mergeCell ref="F264:G264"/>
    <mergeCell ref="B265:D265"/>
    <mergeCell ref="F265:G265"/>
    <mergeCell ref="B266:D266"/>
    <mergeCell ref="F266:G266"/>
    <mergeCell ref="B267:D267"/>
    <mergeCell ref="F267:G267"/>
    <mergeCell ref="B268:D268"/>
    <mergeCell ref="F268:G268"/>
    <mergeCell ref="B269:D269"/>
    <mergeCell ref="F269:G269"/>
    <mergeCell ref="B270:D270"/>
    <mergeCell ref="F270:G270"/>
    <mergeCell ref="B271:D271"/>
    <mergeCell ref="F271:G271"/>
    <mergeCell ref="B272:D272"/>
    <mergeCell ref="F272:G272"/>
    <mergeCell ref="B273:P273"/>
    <mergeCell ref="B274:D274"/>
    <mergeCell ref="F274:G274"/>
    <mergeCell ref="B275:D275"/>
    <mergeCell ref="F275:G275"/>
    <mergeCell ref="B276:D276"/>
    <mergeCell ref="F276:G276"/>
    <mergeCell ref="B277:D277"/>
    <mergeCell ref="F277:G277"/>
    <mergeCell ref="B278:D278"/>
    <mergeCell ref="F278:G278"/>
    <mergeCell ref="B279:D279"/>
    <mergeCell ref="F279:G279"/>
    <mergeCell ref="B280:D280"/>
    <mergeCell ref="F280:G280"/>
    <mergeCell ref="B281:D281"/>
    <mergeCell ref="F281:G281"/>
    <mergeCell ref="B282:D282"/>
    <mergeCell ref="F282:G282"/>
    <mergeCell ref="B283:P283"/>
    <mergeCell ref="B284:D284"/>
    <mergeCell ref="F284:G284"/>
    <mergeCell ref="B285:D285"/>
    <mergeCell ref="F285:G285"/>
    <mergeCell ref="B286:D286"/>
    <mergeCell ref="F286:G286"/>
    <mergeCell ref="B287:D287"/>
    <mergeCell ref="F287:G287"/>
    <mergeCell ref="B288:D288"/>
    <mergeCell ref="F288:G288"/>
    <mergeCell ref="B289:D289"/>
    <mergeCell ref="F289:G289"/>
    <mergeCell ref="B290:D290"/>
    <mergeCell ref="F290:G290"/>
    <mergeCell ref="B291:D291"/>
    <mergeCell ref="F291:G291"/>
    <mergeCell ref="B292:D292"/>
    <mergeCell ref="F292:G292"/>
    <mergeCell ref="B293:P293"/>
    <mergeCell ref="B294:P294"/>
    <mergeCell ref="B295:P295"/>
    <mergeCell ref="B296:D296"/>
    <mergeCell ref="F296:G296"/>
    <mergeCell ref="B297:D297"/>
    <mergeCell ref="F297:G297"/>
    <mergeCell ref="B298:D298"/>
    <mergeCell ref="F298:G298"/>
    <mergeCell ref="B299:D299"/>
    <mergeCell ref="F299:G299"/>
    <mergeCell ref="B300:D300"/>
    <mergeCell ref="F300:G300"/>
    <mergeCell ref="B301:D301"/>
    <mergeCell ref="F301:G301"/>
    <mergeCell ref="B302:D302"/>
    <mergeCell ref="F302:G302"/>
    <mergeCell ref="B303:D303"/>
    <mergeCell ref="F303:G303"/>
    <mergeCell ref="B304:D304"/>
    <mergeCell ref="F304:G304"/>
    <mergeCell ref="B305:P305"/>
    <mergeCell ref="B306:D306"/>
    <mergeCell ref="F306:G306"/>
    <mergeCell ref="B307:D307"/>
    <mergeCell ref="F307:G307"/>
    <mergeCell ref="B308:D308"/>
    <mergeCell ref="F308:G308"/>
    <mergeCell ref="B309:D309"/>
    <mergeCell ref="F309:G309"/>
    <mergeCell ref="B310:D310"/>
    <mergeCell ref="F310:G310"/>
    <mergeCell ref="B311:D311"/>
    <mergeCell ref="F311:G311"/>
    <mergeCell ref="B312:D312"/>
    <mergeCell ref="F312:G312"/>
    <mergeCell ref="B313:D313"/>
    <mergeCell ref="F313:G313"/>
    <mergeCell ref="B314:D314"/>
    <mergeCell ref="F314:G314"/>
    <mergeCell ref="B315:P315"/>
    <mergeCell ref="B316:D316"/>
    <mergeCell ref="F316:G316"/>
    <mergeCell ref="B317:D317"/>
    <mergeCell ref="F317:G317"/>
    <mergeCell ref="B318:D318"/>
    <mergeCell ref="F318:G318"/>
    <mergeCell ref="B319:D319"/>
    <mergeCell ref="F319:G319"/>
    <mergeCell ref="B320:D320"/>
    <mergeCell ref="F320:G320"/>
    <mergeCell ref="B321:D321"/>
    <mergeCell ref="F321:G321"/>
    <mergeCell ref="B322:D322"/>
    <mergeCell ref="F322:G322"/>
    <mergeCell ref="B323:D323"/>
    <mergeCell ref="F323:G323"/>
    <mergeCell ref="B324:D324"/>
    <mergeCell ref="F324:G324"/>
    <mergeCell ref="B325:P325"/>
    <mergeCell ref="B326:D326"/>
    <mergeCell ref="F326:G326"/>
    <mergeCell ref="B327:D327"/>
    <mergeCell ref="F327:G327"/>
    <mergeCell ref="B328:D328"/>
    <mergeCell ref="F328:G328"/>
    <mergeCell ref="B329:D329"/>
    <mergeCell ref="F329:G329"/>
    <mergeCell ref="B330:D330"/>
    <mergeCell ref="F330:G330"/>
    <mergeCell ref="B331:D331"/>
    <mergeCell ref="F331:G331"/>
    <mergeCell ref="B332:D332"/>
    <mergeCell ref="F332:G332"/>
    <mergeCell ref="B333:D333"/>
    <mergeCell ref="F333:G333"/>
    <mergeCell ref="B334:D334"/>
    <mergeCell ref="F334:G334"/>
    <mergeCell ref="B335:P335"/>
    <mergeCell ref="B336:P336"/>
    <mergeCell ref="B337:P337"/>
    <mergeCell ref="B338:D338"/>
    <mergeCell ref="F338:G338"/>
    <mergeCell ref="B339:D339"/>
    <mergeCell ref="F339:G339"/>
    <mergeCell ref="B340:D340"/>
    <mergeCell ref="F340:G340"/>
    <mergeCell ref="B341:D341"/>
    <mergeCell ref="F341:G341"/>
    <mergeCell ref="B342:D342"/>
    <mergeCell ref="F342:G342"/>
    <mergeCell ref="B343:D343"/>
    <mergeCell ref="F343:G343"/>
    <mergeCell ref="B344:D344"/>
    <mergeCell ref="F344:G344"/>
    <mergeCell ref="B345:D345"/>
    <mergeCell ref="F345:G345"/>
    <mergeCell ref="B346:D346"/>
    <mergeCell ref="F346:G346"/>
    <mergeCell ref="B347:P347"/>
    <mergeCell ref="B348:D348"/>
    <mergeCell ref="F348:G348"/>
    <mergeCell ref="B349:D349"/>
    <mergeCell ref="F349:G349"/>
    <mergeCell ref="B350:D350"/>
    <mergeCell ref="F350:G350"/>
    <mergeCell ref="B351:D351"/>
    <mergeCell ref="F351:G351"/>
    <mergeCell ref="B352:D352"/>
    <mergeCell ref="F352:G352"/>
    <mergeCell ref="B353:D353"/>
    <mergeCell ref="F353:G353"/>
    <mergeCell ref="B354:D354"/>
    <mergeCell ref="F354:G354"/>
    <mergeCell ref="B355:D355"/>
    <mergeCell ref="F355:G355"/>
    <mergeCell ref="B356:D356"/>
    <mergeCell ref="F356:G356"/>
    <mergeCell ref="B357:P357"/>
    <mergeCell ref="B358:D358"/>
    <mergeCell ref="F358:G358"/>
    <mergeCell ref="B359:D359"/>
    <mergeCell ref="F359:G359"/>
    <mergeCell ref="B360:D360"/>
    <mergeCell ref="F360:G360"/>
    <mergeCell ref="B361:D361"/>
    <mergeCell ref="F361:G361"/>
    <mergeCell ref="B362:D362"/>
    <mergeCell ref="F362:G362"/>
    <mergeCell ref="B363:D363"/>
    <mergeCell ref="F363:G363"/>
    <mergeCell ref="B364:D364"/>
    <mergeCell ref="F364:G364"/>
    <mergeCell ref="B365:D365"/>
    <mergeCell ref="F365:G365"/>
    <mergeCell ref="B366:D366"/>
    <mergeCell ref="F366:G366"/>
    <mergeCell ref="B367:P367"/>
    <mergeCell ref="B368:D368"/>
    <mergeCell ref="F368:G368"/>
    <mergeCell ref="B374:D374"/>
    <mergeCell ref="F374:G374"/>
    <mergeCell ref="B375:D375"/>
    <mergeCell ref="F375:G375"/>
    <mergeCell ref="B376:D376"/>
    <mergeCell ref="F376:G376"/>
    <mergeCell ref="B377:P377"/>
    <mergeCell ref="B378:P378"/>
    <mergeCell ref="B369:D369"/>
    <mergeCell ref="F369:G369"/>
    <mergeCell ref="B370:D370"/>
    <mergeCell ref="F370:G370"/>
    <mergeCell ref="B371:D371"/>
    <mergeCell ref="F371:G371"/>
    <mergeCell ref="B372:D372"/>
    <mergeCell ref="F372:G372"/>
    <mergeCell ref="B373:D373"/>
    <mergeCell ref="F373:G37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2022-03-28T08:34:41Z</dcterms:modified>
</cp:coreProperties>
</file>